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rfsdepto.br.net.intra\EQDERIVA$\Fanny\Parâmetros COE - Site\"/>
    </mc:Choice>
  </mc:AlternateContent>
  <xr:revisionPtr revIDLastSave="0" documentId="13_ncr:1_{BEA0091B-51BB-4956-B18B-D34EBE47D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âmetros Fin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</calcChain>
</file>

<file path=xl/sharedStrings.xml><?xml version="1.0" encoding="utf-8"?>
<sst xmlns="http://schemas.openxmlformats.org/spreadsheetml/2006/main" count="3492" uniqueCount="623">
  <si>
    <t>Valoração Inicial</t>
  </si>
  <si>
    <t>Valoração Final</t>
  </si>
  <si>
    <t>Vencimento</t>
  </si>
  <si>
    <t>Underlying
 (Ativo Subjacente)</t>
  </si>
  <si>
    <t>Proteção de Capital</t>
  </si>
  <si>
    <t>Preço de Exercício</t>
  </si>
  <si>
    <t>Preço Inicial</t>
  </si>
  <si>
    <t>Limitador Superior</t>
  </si>
  <si>
    <t>Cupom</t>
  </si>
  <si>
    <t>Tipo Cupom</t>
  </si>
  <si>
    <t>Pagamento de Cupom</t>
  </si>
  <si>
    <t>Barreira de Cupom</t>
  </si>
  <si>
    <t>Barreria de Baixa</t>
  </si>
  <si>
    <t>CE15071BBI</t>
  </si>
  <si>
    <t>COE001005</t>
  </si>
  <si>
    <t>WO (ITB UF, XHB UP)</t>
  </si>
  <si>
    <t>--</t>
  </si>
  <si>
    <t>COE001006</t>
  </si>
  <si>
    <t>PETR4 BS</t>
  </si>
  <si>
    <t>ao período (linear)</t>
  </si>
  <si>
    <t>CE0605BBI</t>
  </si>
  <si>
    <t>CE5906BBI</t>
  </si>
  <si>
    <t>SONRGY21</t>
  </si>
  <si>
    <t>CE5901AVM</t>
  </si>
  <si>
    <t>COE001001</t>
  </si>
  <si>
    <t>WO (1 HK, 2318 HK, 9618 HK, 700 HK)</t>
  </si>
  <si>
    <t>CE5904BBI</t>
  </si>
  <si>
    <t>CE5905BBI</t>
  </si>
  <si>
    <t>XLP UP</t>
  </si>
  <si>
    <t>CE5902AVM</t>
  </si>
  <si>
    <t>VALE3 BS</t>
  </si>
  <si>
    <t>CE1066AVM</t>
  </si>
  <si>
    <t xml:space="preserve">ICLN US </t>
  </si>
  <si>
    <t>CE1065AVM</t>
  </si>
  <si>
    <t>Participação na Alta</t>
  </si>
  <si>
    <t>Data de Início</t>
  </si>
  <si>
    <t>Estratégia 
CETIP</t>
  </si>
  <si>
    <t>Código da Estratégia</t>
  </si>
  <si>
    <t>CE2901BBI</t>
  </si>
  <si>
    <t>CE30081BBI</t>
  </si>
  <si>
    <t>CE13091BBI</t>
  </si>
  <si>
    <t>CE27091BBI</t>
  </si>
  <si>
    <t>CE29094BBI</t>
  </si>
  <si>
    <t>CE30091BBI</t>
  </si>
  <si>
    <t>CE29093BBI</t>
  </si>
  <si>
    <t>CE20101BBI</t>
  </si>
  <si>
    <t>CE26101BBI</t>
  </si>
  <si>
    <t>CE26102BBI</t>
  </si>
  <si>
    <t>CE0277TAJ</t>
  </si>
  <si>
    <t>CE30111BBI</t>
  </si>
  <si>
    <t>CE0022TAJ</t>
  </si>
  <si>
    <t>CE0812BBI</t>
  </si>
  <si>
    <t>CE0300BBI</t>
  </si>
  <si>
    <t>CE0919BBI</t>
  </si>
  <si>
    <t>CE0329BBI</t>
  </si>
  <si>
    <t>CE0150BBI</t>
  </si>
  <si>
    <t>COE001007</t>
  </si>
  <si>
    <t>COE001061</t>
  </si>
  <si>
    <t>DRIV UQ</t>
  </si>
  <si>
    <t>AMZN UW</t>
  </si>
  <si>
    <t>MXWOTAPE</t>
  </si>
  <si>
    <t>GGBR4</t>
  </si>
  <si>
    <t>BNPIUIL5</t>
  </si>
  <si>
    <t>SOXX UQ</t>
  </si>
  <si>
    <t>BNPISFIN</t>
  </si>
  <si>
    <t>BNPIMAU5</t>
  </si>
  <si>
    <t>CCJ US</t>
  </si>
  <si>
    <t xml:space="preserve"> S&amp;P500 </t>
  </si>
  <si>
    <t>BNPIWA8U</t>
  </si>
  <si>
    <t>COE001060</t>
  </si>
  <si>
    <t>BNPIGIFT</t>
  </si>
  <si>
    <t>EWZ UP</t>
  </si>
  <si>
    <t>CE0551BBI</t>
  </si>
  <si>
    <t>CE0552BBI</t>
  </si>
  <si>
    <t>CE0922BBI</t>
  </si>
  <si>
    <t>CE0621BBI</t>
  </si>
  <si>
    <t>CE0533BBI</t>
  </si>
  <si>
    <t>CE2302BBI</t>
  </si>
  <si>
    <t>CE0664TAJ</t>
  </si>
  <si>
    <t>USDBRL</t>
  </si>
  <si>
    <t>CE1003BBI</t>
  </si>
  <si>
    <t>COE001010</t>
  </si>
  <si>
    <t>IBOVESPA</t>
  </si>
  <si>
    <t>CE0659BBI</t>
  </si>
  <si>
    <t>CE0060BBI</t>
  </si>
  <si>
    <t>CE0001FAO</t>
  </si>
  <si>
    <t>BNPIMAC4</t>
  </si>
  <si>
    <t>CE0061BBI</t>
  </si>
  <si>
    <t>CE0534BBI</t>
  </si>
  <si>
    <t>PINEEHA ID</t>
  </si>
  <si>
    <t>CE0062BBI</t>
  </si>
  <si>
    <t>CE2304BBI</t>
  </si>
  <si>
    <t>CE2305BBI</t>
  </si>
  <si>
    <t>CE0042BBI</t>
  </si>
  <si>
    <t>CE0606BBI</t>
  </si>
  <si>
    <t>CE2307BBI</t>
  </si>
  <si>
    <t>CE2308BBI</t>
  </si>
  <si>
    <t>CE0018FAO</t>
  </si>
  <si>
    <t>CE0244FAO</t>
  </si>
  <si>
    <t>WO (DIS UN, JPM UN, AMZN UW)</t>
  </si>
  <si>
    <t>ao mês (linear)</t>
  </si>
  <si>
    <t>CE0251FAO</t>
  </si>
  <si>
    <t>COE001003</t>
  </si>
  <si>
    <t>CE0255FAO</t>
  </si>
  <si>
    <t>STANDARD (S&amp;P500, EWZ UP)</t>
  </si>
  <si>
    <t>CE0001HWA</t>
  </si>
  <si>
    <t>WO (DIS UN, AMZN UW)</t>
  </si>
  <si>
    <t>CE0258FAO</t>
  </si>
  <si>
    <t>CE0262FAO</t>
  </si>
  <si>
    <t>STANDARD (S&amp;P500, LQD UP)</t>
  </si>
  <si>
    <t>CE0266FAO</t>
  </si>
  <si>
    <t>CE0269FAO</t>
  </si>
  <si>
    <t>BNPITEC5</t>
  </si>
  <si>
    <t>a cada mês</t>
  </si>
  <si>
    <t>CE0271FAO</t>
  </si>
  <si>
    <t>CE0272FAO</t>
  </si>
  <si>
    <t>CE0273FAO</t>
  </si>
  <si>
    <t>CE0284FAO</t>
  </si>
  <si>
    <t>CE0285FAO</t>
  </si>
  <si>
    <t>fixo</t>
  </si>
  <si>
    <t>CE0288FAO</t>
  </si>
  <si>
    <t>CE0289FAO</t>
  </si>
  <si>
    <t>CE0296FAO</t>
  </si>
  <si>
    <t>S&amp;P500</t>
  </si>
  <si>
    <t>CE0298FAO</t>
  </si>
  <si>
    <t>CE0297FAO</t>
  </si>
  <si>
    <t>CE0303FAO</t>
  </si>
  <si>
    <t>COE001011</t>
  </si>
  <si>
    <t>WO (DE UN, IBM UN, LRCX UW, QCOM UW)</t>
  </si>
  <si>
    <t>ao semestre (linear)</t>
  </si>
  <si>
    <t>CE0305FAO</t>
  </si>
  <si>
    <t>WO (AMZN UW, GE UN, JPM UN, MRK UN, PANW UW)</t>
  </si>
  <si>
    <t>ao trimestre (linear)</t>
  </si>
  <si>
    <t>CE0306FAO</t>
  </si>
  <si>
    <t>1 HK 58,80; 2318 HK 97,50;  9618 HK 374,60; 700 HK 697</t>
  </si>
  <si>
    <t>ITB UF 72,00; XHB UF 75,11</t>
  </si>
  <si>
    <t>ITB UF 66,84; XHB UF 71,51</t>
  </si>
  <si>
    <t>DIS UN 104,44; JPM UN 124,60, AMZN UW 110,96</t>
  </si>
  <si>
    <t>S&amp;P500 4136,48; EWZ UP 28,62</t>
  </si>
  <si>
    <t>DIS UN 111,78, AMZN UW 100,05</t>
  </si>
  <si>
    <t>S&amp;P500 4050,83, LQD UP 108,63</t>
  </si>
  <si>
    <t>DE UN 405,20; IBM UN 131,76; LRCX UW 642,18; QCOM UW 117,54</t>
  </si>
  <si>
    <t>AMZN UW 127,90; GE UN 107,74; JPM UN 143,43; MRK UN 113,54, PANW UW 253,33</t>
  </si>
  <si>
    <t>CE0301FAO</t>
  </si>
  <si>
    <t>CE0315FAO</t>
  </si>
  <si>
    <t>CE0317FAO</t>
  </si>
  <si>
    <t>WO (AMZN UW, CMCSA UW, GM UN, HD UN, PANW UW, PG UN)</t>
  </si>
  <si>
    <t>AMZN UW 131.69; CMCSA UW 45,31; GM UN 38,12; HD UN 332,07; PANW UW 253,17; PG UN 156,25</t>
  </si>
  <si>
    <t>CE0320FAO</t>
  </si>
  <si>
    <t>a cada ano</t>
  </si>
  <si>
    <t xml:space="preserve">DIS UN </t>
  </si>
  <si>
    <t>CE0006HWA</t>
  </si>
  <si>
    <t>COE001070</t>
  </si>
  <si>
    <t>WO (DIS UN, BABA UN)</t>
  </si>
  <si>
    <t>DIS UN 83.36; BABA UN 89,82</t>
  </si>
  <si>
    <t>CE0462HWA</t>
  </si>
  <si>
    <t>CE0463FAO</t>
  </si>
  <si>
    <t>Rainbow (M1CXBRV, S&amp;P500, SX5E, MXCNA50C)</t>
  </si>
  <si>
    <t>M1CXBRV 6,240.27, S&amp;P500 4,453.53, SX5E 4,245.88, MXCNA50C 2,006.97)</t>
  </si>
  <si>
    <t>CE0466HWA</t>
  </si>
  <si>
    <t>CE0467HWA</t>
  </si>
  <si>
    <t>CE0468HWA</t>
  </si>
  <si>
    <t>CE0506HWA</t>
  </si>
  <si>
    <t>CE0075HWA</t>
  </si>
  <si>
    <t>CE0514FAO</t>
  </si>
  <si>
    <t>CE0541HWA</t>
  </si>
  <si>
    <t>CE0544HWA</t>
  </si>
  <si>
    <t>CE0542HWA</t>
  </si>
  <si>
    <t>BNPIHFAC</t>
  </si>
  <si>
    <t>SPW</t>
  </si>
  <si>
    <t>a cada semestre</t>
  </si>
  <si>
    <t>CE0559HWA</t>
  </si>
  <si>
    <t>CE0558HWA</t>
  </si>
  <si>
    <t>CE0562HWA</t>
  </si>
  <si>
    <t>Standard (XLP UP, XLF UP, LIT UP)</t>
  </si>
  <si>
    <t>XLP UP 68.89; XLF UP 33.68; LIT UP 49.70</t>
  </si>
  <si>
    <t>CE0670HWA</t>
  </si>
  <si>
    <t>CE0631HWA</t>
  </si>
  <si>
    <t>CE0564HWA</t>
  </si>
  <si>
    <t>CE0695FAO</t>
  </si>
  <si>
    <t>CE0696FAO</t>
  </si>
  <si>
    <t>CE0710FAO</t>
  </si>
  <si>
    <t>CE0712FAO</t>
  </si>
  <si>
    <t>CE0711FAO</t>
  </si>
  <si>
    <t>CE0724FAO</t>
  </si>
  <si>
    <t>CE0722FAO</t>
  </si>
  <si>
    <t>CE0727HWA</t>
  </si>
  <si>
    <t>CE0739FAO</t>
  </si>
  <si>
    <t xml:space="preserve">S&amp;P500 </t>
  </si>
  <si>
    <t>COE001054</t>
  </si>
  <si>
    <t>CE0736HWA</t>
  </si>
  <si>
    <t>CE0742FAO</t>
  </si>
  <si>
    <t>CE0755FAO</t>
  </si>
  <si>
    <t>CE0779FAO</t>
  </si>
  <si>
    <t>CE0805FAO</t>
  </si>
  <si>
    <t>CE0806HWA</t>
  </si>
  <si>
    <t>CE0810FAO</t>
  </si>
  <si>
    <t>CE1516FAO</t>
  </si>
  <si>
    <t>CE1524FAO</t>
  </si>
  <si>
    <t>CE1523FAO</t>
  </si>
  <si>
    <t>CE1525FAO</t>
  </si>
  <si>
    <t>CE1527FAO</t>
  </si>
  <si>
    <t>CE0874HWA</t>
  </si>
  <si>
    <t>CE1526FAO</t>
  </si>
  <si>
    <t>BNPXFIB8</t>
  </si>
  <si>
    <t>1211 HK</t>
  </si>
  <si>
    <t>CE1537FAO</t>
  </si>
  <si>
    <t>CE1536FAO</t>
  </si>
  <si>
    <t>CE1543FAO</t>
  </si>
  <si>
    <t>CE0887FAO</t>
  </si>
  <si>
    <t>CE1542FAO</t>
  </si>
  <si>
    <t>CE0898FAO</t>
  </si>
  <si>
    <t>CE0899FAO</t>
  </si>
  <si>
    <t>CE1546FAO</t>
  </si>
  <si>
    <t>CE1544FAO</t>
  </si>
  <si>
    <t>CE1551FAO</t>
  </si>
  <si>
    <t>CE1556FAO</t>
  </si>
  <si>
    <t>CE0042HWA</t>
  </si>
  <si>
    <t>CE0902FAO</t>
  </si>
  <si>
    <t>BNPXCXRP</t>
  </si>
  <si>
    <t>AMD UW 178.00; AVGO UW 1296.23; MU UW 91.85; NVDA UW 787.01</t>
  </si>
  <si>
    <t xml:space="preserve">WO (LLY UN, NVO UN, TMO UN, VRTX UW) </t>
  </si>
  <si>
    <t>WO (AMD UW, AVGO UW, MU UW, NVDA UW)</t>
  </si>
  <si>
    <t>LLY UN 778.18, NVO UN 128.05, TMO UN 579.37, VRTX UW 417.32</t>
  </si>
  <si>
    <t>ao ano (linear)</t>
  </si>
  <si>
    <t>WO (GILD UW, META UW, TSM UN, TTWO UW)</t>
  </si>
  <si>
    <t>GILD UW 69.94; META UW 516.90; TSM UN 145.40; TTWO UW 154.70</t>
  </si>
  <si>
    <t>LLY UN 750.77; NVO UN 123.90; TMO UN 557.87; VRTX UW 397.36</t>
  </si>
  <si>
    <t>CE0906FAO</t>
  </si>
  <si>
    <t>CE1560FAO</t>
  </si>
  <si>
    <t>CE1561FAO</t>
  </si>
  <si>
    <t>CE0916FAO</t>
  </si>
  <si>
    <t>CE1565FAO</t>
  </si>
  <si>
    <t>CE1564FAO</t>
  </si>
  <si>
    <t>CE1568FAO</t>
  </si>
  <si>
    <t>CE1566FAO</t>
  </si>
  <si>
    <t>CE1570FAO</t>
  </si>
  <si>
    <t>CE1571FAO</t>
  </si>
  <si>
    <t>CE1573FAO</t>
  </si>
  <si>
    <t>CE1572FAO</t>
  </si>
  <si>
    <t>CE0934FAO</t>
  </si>
  <si>
    <t>CE1577FAO</t>
  </si>
  <si>
    <t>CE1580FAO</t>
  </si>
  <si>
    <t>CE0935FAO</t>
  </si>
  <si>
    <t>CE1579FAO</t>
  </si>
  <si>
    <t>CE1581FAO</t>
  </si>
  <si>
    <t>CE1585FAO</t>
  </si>
  <si>
    <t>CE1583FAO</t>
  </si>
  <si>
    <t>CE1589FAO</t>
  </si>
  <si>
    <t>CE1587FAO</t>
  </si>
  <si>
    <t>CE0936FAO</t>
  </si>
  <si>
    <t>CE1588FAO</t>
  </si>
  <si>
    <t>CE1593FAO</t>
  </si>
  <si>
    <t>CE1591FAO</t>
  </si>
  <si>
    <t>CE0938FAO</t>
  </si>
  <si>
    <t>CE1599FAO</t>
  </si>
  <si>
    <t>CE0939FAO</t>
  </si>
  <si>
    <t>CE1596FAO</t>
  </si>
  <si>
    <t>CE1600FAO</t>
  </si>
  <si>
    <t>VGT UP</t>
  </si>
  <si>
    <t>WO (EA UW, RCI/B CT, DIS UN, UMG NA)</t>
  </si>
  <si>
    <t>EA UW 127,90; RCI/B CT 52,17; DIS UM 112,08; UMG NA 27,6</t>
  </si>
  <si>
    <t>semestral</t>
  </si>
  <si>
    <t>WO (CFR SE, P911 GY, MC FP, MGM UN)</t>
  </si>
  <si>
    <t>CFR SE 138,95; P911 GY 69,26; MC FP 717,3; MGM UM 42</t>
  </si>
  <si>
    <t>WO (BCOMXAL, SPW, TPX, EMXC)</t>
  </si>
  <si>
    <t>BCOMXAL 125.8055; SPW 6621.59; TPX 2726.2; EMXC 57.21</t>
  </si>
  <si>
    <t>CE1605FAO</t>
  </si>
  <si>
    <t>MOVIBZ0429</t>
  </si>
  <si>
    <t>QS0DDDD0E9T4</t>
  </si>
  <si>
    <t>CE1612FAO</t>
  </si>
  <si>
    <t>CE0949FAO</t>
  </si>
  <si>
    <t>CE1608FAO</t>
  </si>
  <si>
    <t>CE1611FAO</t>
  </si>
  <si>
    <t>QS0DDDD0EVY1</t>
  </si>
  <si>
    <t>CE1618FAO</t>
  </si>
  <si>
    <t>CE1615FAO</t>
  </si>
  <si>
    <t>CE1621FAO</t>
  </si>
  <si>
    <t>COE001053</t>
  </si>
  <si>
    <t>STANDARD (S&amp;P500, SX5E, TPX)</t>
  </si>
  <si>
    <t>S&amp;P500 5588.27, SX5E 4891.46, TPX 2915.21</t>
  </si>
  <si>
    <t>ao ano (exp)</t>
  </si>
  <si>
    <t>NDX</t>
  </si>
  <si>
    <t>SPXFP</t>
  </si>
  <si>
    <t>QS0DDD0G4S5</t>
  </si>
  <si>
    <t>CE1641FAO</t>
  </si>
  <si>
    <t>CE1002FAO</t>
  </si>
  <si>
    <t>CE1648FAO</t>
  </si>
  <si>
    <t>CE0980FAO</t>
  </si>
  <si>
    <t>CE1626FAO</t>
  </si>
  <si>
    <t>CE1628FAO</t>
  </si>
  <si>
    <t>CE1623FAO</t>
  </si>
  <si>
    <t>CE0101RUB</t>
  </si>
  <si>
    <t>CE1635FAO</t>
  </si>
  <si>
    <t>CE1640FAO</t>
  </si>
  <si>
    <t>CE1651FAO</t>
  </si>
  <si>
    <t>CE1030FAO</t>
  </si>
  <si>
    <t>GOV BRASIL</t>
  </si>
  <si>
    <t>RTYFPE</t>
  </si>
  <si>
    <t>CE1032FAO</t>
  </si>
  <si>
    <t>CE0051HWA</t>
  </si>
  <si>
    <t>CE1037FAO</t>
  </si>
  <si>
    <t>CE1665FAO</t>
  </si>
  <si>
    <t>CE1668FAO</t>
  </si>
  <si>
    <t>CE1658FAO</t>
  </si>
  <si>
    <t>QS0DDDD0IQZ9</t>
  </si>
  <si>
    <t>CE1673FAO</t>
  </si>
  <si>
    <t>CE1064FAO</t>
  </si>
  <si>
    <t>CE1675FAO</t>
  </si>
  <si>
    <t>CE0053HWA</t>
  </si>
  <si>
    <t>CE1680FAO</t>
  </si>
  <si>
    <t>COE001078</t>
  </si>
  <si>
    <t>WO (XLE, PICK, XME, XLU)</t>
  </si>
  <si>
    <t>XLE 90.94, PICK 39.09, XME 59.82, XLU 75.72</t>
  </si>
  <si>
    <t>CE0655FAO</t>
  </si>
  <si>
    <t>CE1685FAO</t>
  </si>
  <si>
    <t>CE0107RUB</t>
  </si>
  <si>
    <t>CE0653FAO</t>
  </si>
  <si>
    <t>CE1700FAO</t>
  </si>
  <si>
    <t>CE1690FAO</t>
  </si>
  <si>
    <t>CE1688FAO</t>
  </si>
  <si>
    <t>CE1703FAO</t>
  </si>
  <si>
    <t>CE1689FAO</t>
  </si>
  <si>
    <t>CE1698FAO</t>
  </si>
  <si>
    <t>CE1691FAO</t>
  </si>
  <si>
    <t>CE1699FAO</t>
  </si>
  <si>
    <t>CE1706FAO</t>
  </si>
  <si>
    <t>CE2604FAO</t>
  </si>
  <si>
    <t>CE1716FAO</t>
  </si>
  <si>
    <t>CE1715FAO</t>
  </si>
  <si>
    <t>COE001016</t>
  </si>
  <si>
    <t>GOVT UF</t>
  </si>
  <si>
    <t>SPXFV35E</t>
  </si>
  <si>
    <t>ACWI UQ</t>
  </si>
  <si>
    <t>GLD UP</t>
  </si>
  <si>
    <t>anual</t>
  </si>
  <si>
    <t>COE001025</t>
  </si>
  <si>
    <t>CE1726FAO</t>
  </si>
  <si>
    <t>CE1748FAO</t>
  </si>
  <si>
    <t>CE2802FAO</t>
  </si>
  <si>
    <t>CE2832FAO</t>
  </si>
  <si>
    <t>CE2840FAO</t>
  </si>
  <si>
    <t>CE2851FAO</t>
  </si>
  <si>
    <t>WO (GMAT3, PRIO3, PETR4, SUZB3)</t>
  </si>
  <si>
    <t>QS0DDDD0RXO0</t>
  </si>
  <si>
    <t>CE2890FAO</t>
  </si>
  <si>
    <t>CE2908FAO</t>
  </si>
  <si>
    <t>CE2907FAO</t>
  </si>
  <si>
    <t>WO (GOOG UW, NVDA UW, KO UN)</t>
  </si>
  <si>
    <t>GOOG UW: 156.06, NVDA UW 109.67, KO UN: 70.37</t>
  </si>
  <si>
    <t>QS0DDDD0U136</t>
  </si>
  <si>
    <t>QS0DDDD0U185</t>
  </si>
  <si>
    <t>GMAT3: 6.17, PRIO3: 37.48, PETR4: 34.26, SUZB3 55.16</t>
  </si>
  <si>
    <t>a cada trimestre</t>
  </si>
  <si>
    <t>CE2956FAO</t>
  </si>
  <si>
    <t>GOOG UW: 155.37, NVDA UW 107.57, KO UN: 70.76</t>
  </si>
  <si>
    <t>trimestral</t>
  </si>
  <si>
    <t>CE2958FAO</t>
  </si>
  <si>
    <t xml:space="preserve">GOLDLNPM </t>
  </si>
  <si>
    <t>-</t>
  </si>
  <si>
    <t>CE1750FAO</t>
  </si>
  <si>
    <t>QS0DDDD0VSO2</t>
  </si>
  <si>
    <t>GOOG UW: 165.4, NVDA UW 134.83, KO UN: 71.61</t>
  </si>
  <si>
    <t>CE1814FAO</t>
  </si>
  <si>
    <t>CE1758FAO</t>
  </si>
  <si>
    <t>CE3070FAO</t>
  </si>
  <si>
    <t>CE1816FAO</t>
  </si>
  <si>
    <t>WO (AMZN UW, NFLX UW)</t>
  </si>
  <si>
    <t>CE3988RUB</t>
  </si>
  <si>
    <t>COE001022</t>
  </si>
  <si>
    <t>CE3999RUB</t>
  </si>
  <si>
    <t>LOCADY</t>
  </si>
  <si>
    <t>CE1794FAO</t>
  </si>
  <si>
    <t>Rainbow (SBSP3, PETR4, CPLE6, SLCE3, BBSE3)</t>
  </si>
  <si>
    <t>SBSP3: 110.09, PETR4: 31.35, CPLE6: 11.7, SLCE3: 17.93, BBSE3: 33.67</t>
  </si>
  <si>
    <t>CE3273FAO</t>
  </si>
  <si>
    <t>CE3274FAO</t>
  </si>
  <si>
    <t>GOOG UW: 192.11, NVDA UW 167.03, KO UN: 69.66</t>
  </si>
  <si>
    <t>CE3278FAO</t>
  </si>
  <si>
    <t>SPX Index: 6.358.91, IBOV Index: 135.368.27, IDIX9 Index: 453.615.70, BZPIIPCA Index: 7.312.97</t>
  </si>
  <si>
    <t>STANDARD (SPX Index, IBOV Index, IDIX9 Index, BZPIIPCA Index)</t>
  </si>
  <si>
    <t>SLVRLND Index</t>
  </si>
  <si>
    <t>SLVRLND: 38.105</t>
  </si>
  <si>
    <t>CE1801FAO</t>
  </si>
  <si>
    <t>SPX Index: 6,299.19, IBOV Index: 133,151.30, IDIX9 Index: 455,871.4, BZPIIPCA Index: 6,299.19</t>
  </si>
  <si>
    <t>CE1807FAO</t>
  </si>
  <si>
    <t>GOOG UW: 195.32, NVDA UW 178.26, KO UN: 69.05</t>
  </si>
  <si>
    <t>CE1805FAO</t>
  </si>
  <si>
    <t>STANDARD (GOLDLNPM Index, SLVRLND Index)</t>
  </si>
  <si>
    <t>GOLDLNPM Index: 3375.30, SLVRLND Index: 37.35</t>
  </si>
  <si>
    <t>CE1802FAO</t>
  </si>
  <si>
    <t>CE1791FAO</t>
  </si>
  <si>
    <t>CE1810FAO</t>
  </si>
  <si>
    <t>GOOG UW: 200.62, NVDA UW 174.98, KO UN: 70.66</t>
  </si>
  <si>
    <t>AMZN UW: 212.1, NFLX UW: 1212.15</t>
  </si>
  <si>
    <t xml:space="preserve">COE001001 </t>
  </si>
  <si>
    <t>CE1811FAO</t>
  </si>
  <si>
    <t>SPX Index: 6,501.86, IBOV Index: 141.049.20, IDIX9 Index: 460,162.8, BZPIIPCA Index: 7,331.98</t>
  </si>
  <si>
    <t xml:space="preserve">COE001011 </t>
  </si>
  <si>
    <t>WO (TSLA UW, AMZN UW, NVDA EQ, META UW, GOOGL UW)</t>
  </si>
  <si>
    <t>TSLA UW: 345.98, AMZN UW: 231.60, NVDA EQ: 180.17, META UW: 751.11, GOOGL UW: 211.64</t>
  </si>
  <si>
    <t>CE1812FAO</t>
  </si>
  <si>
    <t>CE1813FAO</t>
  </si>
  <si>
    <t>CE1818FAO</t>
  </si>
  <si>
    <t>LIT UP</t>
  </si>
  <si>
    <t>EURO STOXX</t>
  </si>
  <si>
    <t>CE1825FAO</t>
  </si>
  <si>
    <t>CE1824FAO</t>
  </si>
  <si>
    <t>Rainbow (BZPIIPCA, GOLDLNPM, SPX)</t>
  </si>
  <si>
    <t>BZPIIPCA: 7,325.624, GOLDLNPM:3,546.3, SPX: 6,502.08</t>
  </si>
  <si>
    <t>CE3478FAO</t>
  </si>
  <si>
    <t>GLD UP: 334.76</t>
  </si>
  <si>
    <t>CE1827FAO</t>
  </si>
  <si>
    <t>BZPIIPCA: 7.323.91, GOLDLNPM: 3.965.4, SPX: 6.606.76</t>
  </si>
  <si>
    <t>CE1829FAO</t>
  </si>
  <si>
    <t>CE1828FAO</t>
  </si>
  <si>
    <t>SPX Index: 6.631.96, IBOV Index: 145.499.49, IDIX9 Index: 463.982.9, BZPIIPCA Index: 7.323.91</t>
  </si>
  <si>
    <t>CE1830FAO</t>
  </si>
  <si>
    <t>3.633.15</t>
  </si>
  <si>
    <t>CE1833FAO</t>
  </si>
  <si>
    <t>BZPIIPCA: 7.323.91, GOLDLNPM:3.769.85, SPX: 6.643.7</t>
  </si>
  <si>
    <t>CE1837FAO</t>
  </si>
  <si>
    <t>CE1839FAO</t>
  </si>
  <si>
    <t>CE1842FAO</t>
  </si>
  <si>
    <t>BZPIIPCA: 7.359.06, GOLDLNPM: 4.126.3, SPX: 6.644.31</t>
  </si>
  <si>
    <t>CE5903AVM</t>
  </si>
  <si>
    <t>CE0316FAO</t>
  </si>
  <si>
    <t>CE0013HWA</t>
  </si>
  <si>
    <t>CE1789RUB</t>
  </si>
  <si>
    <t>CE1850FAO</t>
  </si>
  <si>
    <t>CE1858FAO</t>
  </si>
  <si>
    <t>BZPIIPCA: 7.359.06, GOLDLNPM: 4.006.7, SPX: 6.890.59</t>
  </si>
  <si>
    <t>CE1859FAO</t>
  </si>
  <si>
    <t>TSLA UW: 428.75, AMZN UW: 214.47, NVDA UW: 181.81, META UW: 712.07, GOOGL UW: 251.46</t>
  </si>
  <si>
    <t>TSLA UW: 436, AMZN UW: 222.41, NVDA UW: 188.89, META UW: 727.05, GOOGL UW:245.69</t>
  </si>
  <si>
    <t>TSLA UW: 416.85, AMZN UW: 231.23, NVDA UW: 176.24, META UW: 780.25, GOOGL UW: 252.03</t>
  </si>
  <si>
    <t>TSLA UW: 440.1, AMZN UW: 222.86, NVDA UW: 202.89, META UW: 666.47, GOOGL UW: 281.48</t>
  </si>
  <si>
    <t>CE0003FLE</t>
  </si>
  <si>
    <t xml:space="preserve">SPXFV35E </t>
  </si>
  <si>
    <t>SPXFV35E: 6802.7421</t>
  </si>
  <si>
    <t>CE1868FAO</t>
  </si>
  <si>
    <t>BZPIIPCA: 7.365.68, GOLDLNPM: 4.136.75, SPX: 6.850.92</t>
  </si>
  <si>
    <t>CE3676FAO</t>
  </si>
  <si>
    <t>SLVRLND: 51.055</t>
  </si>
  <si>
    <t>CE1871FAO</t>
  </si>
  <si>
    <t>TSLA UW: 401.25, AMZN UW: 222.55, NVDA UW: 181.36, META UW: 597.69, GOOGL UW: 284.28</t>
  </si>
  <si>
    <t>Rainbow (NDX, HSTCH)</t>
  </si>
  <si>
    <t>NDX:24054.38, HSTECH: 5574.59</t>
  </si>
  <si>
    <t>CE1880FAO</t>
  </si>
  <si>
    <t>BZPIIPCA: 7365.68, GOLDLNPM: 4139.6, SPX: 6812.61</t>
  </si>
  <si>
    <t>CE1873FAO</t>
  </si>
  <si>
    <t xml:space="preserve">NDXNQER </t>
  </si>
  <si>
    <t>NDXNQER  (lookback min)</t>
  </si>
  <si>
    <t>CE1875FAO</t>
  </si>
  <si>
    <t>CE3716FAO</t>
  </si>
  <si>
    <t>REMX UP Equity</t>
  </si>
  <si>
    <t>REMX UP: 73.25</t>
  </si>
  <si>
    <t>CE1879FAO</t>
  </si>
  <si>
    <t>TSLA UW: 429.24, AMZN UW: 234.42, NVDA UW: 181.46, META UW: 647.1, GOOGL UW: 315.81</t>
  </si>
  <si>
    <t>Remuneração da Instituição
Intermediária</t>
  </si>
  <si>
    <t>Até 2% ao ano.</t>
  </si>
  <si>
    <t>BZPIIPCA: 7378.94, GOLDLNPM: 4230.35, SPX: 6901</t>
  </si>
  <si>
    <t>CE1884FAO</t>
  </si>
  <si>
    <t>CE1885FAO</t>
  </si>
  <si>
    <t>BZPIIPCA: 7378.94, GOLDLNPM: 4333.35, SPX: 6774.76</t>
  </si>
  <si>
    <t>CE1887FAO</t>
  </si>
  <si>
    <t>TSLA UW: 483.37, AMZN UW: 226.76, NVDA UW: 174.14, META UW: 226.76, GOOGL UW: 302.46</t>
  </si>
  <si>
    <t>CE1888FAO</t>
  </si>
  <si>
    <t>CE1889FAO</t>
  </si>
  <si>
    <t>BZPIIPCA: 7406,29; GOLDLNPM: 4429.35;, SPX: 6921.46</t>
  </si>
  <si>
    <t>tkx</t>
  </si>
  <si>
    <t>TSLA UW: 448.96, AMZN UW: 246.47, NVDA UW: 184.94, META UW: 641.97, GOOGL UW: 331.86</t>
  </si>
  <si>
    <t>CE1894FAO</t>
  </si>
  <si>
    <t>CE1900FAO</t>
  </si>
  <si>
    <t>BZPIIPCA: 7403.29, GOLDLNPM: 4832.05, SPX: 6913.35</t>
  </si>
  <si>
    <t>CE1896FAO</t>
  </si>
  <si>
    <t>CE1901FAO</t>
  </si>
  <si>
    <t>CE1902FAO</t>
  </si>
  <si>
    <t>BZPIIPCA: 7403.29, GOLDLNPM: 4,847.25, SPX: 6,798.4</t>
  </si>
  <si>
    <t>CE1905FAO</t>
  </si>
  <si>
    <t>CE1912FAO</t>
  </si>
  <si>
    <t>CE1921FAO</t>
  </si>
  <si>
    <t>WO (AMZN UW, KO UN, NFLX UW, GS UN)</t>
  </si>
  <si>
    <t>AMZN UW: 208.56, KO UM: 80.72, NFLX UW:78.04 , GS UN: 902.27</t>
  </si>
  <si>
    <t>BZPIIPCA: 7427.72, GOLDLNPM: 5120.25, SPX: 6890.07</t>
  </si>
  <si>
    <t>CE1920FAO</t>
  </si>
  <si>
    <t>TSLA UW: 417.4, AMZN UW: 210.64, NVDA UW: 195.56, META UW: 653.69, GOOGL UW: 312.90</t>
  </si>
  <si>
    <t>TSLA UW: 430.9, AMZN UW: 244.68, NVDA UW: 188.52, META UW: 672.97, GOOGL UW: 334.56</t>
  </si>
  <si>
    <t>CE1922FAO</t>
  </si>
  <si>
    <t>CE1925FAO</t>
  </si>
  <si>
    <t>QS0DDDD1MA92</t>
  </si>
  <si>
    <t>QS0DDDD1NKX5</t>
  </si>
  <si>
    <t>CE1927FAO</t>
  </si>
  <si>
    <t>AMZN UW: 214.33, NFLX UW: 96.94, KO UN: 77.88, GS UM: 833.81</t>
  </si>
  <si>
    <t>AMZN UW: 204.08, NFLX UW: 79.62, KO UN: 78.6, GS UM: 944.59</t>
  </si>
  <si>
    <t>CE1930FAO</t>
  </si>
  <si>
    <t>TSLA UW: 407.82, AMZN UW: 212.65, NVDA UW: 186.03, META UW: 654.86, GOOGL UW: 308.7</t>
  </si>
  <si>
    <t>CE1929FAO</t>
  </si>
  <si>
    <t>BZPIIPCA: 7479.71, GOLDLNPM: 5130.10, SPX: 6672.62</t>
  </si>
  <si>
    <t>CE1928FAO</t>
  </si>
  <si>
    <t>CE1935FAO</t>
  </si>
  <si>
    <t>CE1937FAO</t>
  </si>
  <si>
    <t>Rainbow (SPW, SPX)</t>
  </si>
  <si>
    <t xml:space="preserve">QS0DDDD1O0V6 </t>
  </si>
  <si>
    <t>periodo</t>
  </si>
  <si>
    <t>CE1944FAO</t>
  </si>
  <si>
    <t>BILLIONS Index</t>
  </si>
  <si>
    <t>7.409.57</t>
  </si>
  <si>
    <t>CE1943FAO</t>
  </si>
  <si>
    <t>ITA UF</t>
  </si>
  <si>
    <t>CE4268FAO</t>
  </si>
  <si>
    <t>SPW: 7,873.86  SPX: 6,699.38</t>
  </si>
  <si>
    <t>SPW: 7,772.84  SPX: 6,581.00</t>
  </si>
  <si>
    <t>CE1948FAO</t>
  </si>
  <si>
    <t>AMZN UW: 207.24, NFLX UW: 90.92, KO UN: 74.67, GS UM: 835.72</t>
  </si>
  <si>
    <t>CE1955FAO</t>
  </si>
  <si>
    <t>TSLA UW: 372.11, AMZN UW: 207.54, NVDA UW: 171.24, META UW: 547.54, GOOGL UW: 280.92</t>
  </si>
  <si>
    <t>CE1954FAO</t>
  </si>
  <si>
    <t>BZPIIPCA: 7.479.71, GOLDLNPM: 4.456.45, SPX: 6.477.16</t>
  </si>
  <si>
    <t>QS0DDDD1OQV4</t>
  </si>
  <si>
    <t>SPW: 7,624.61  SPX: 6,343.72</t>
  </si>
  <si>
    <t>CE1956FAO</t>
  </si>
  <si>
    <t>CE1960FAO</t>
  </si>
  <si>
    <t>CE4341FAO</t>
  </si>
  <si>
    <t>COE001012</t>
  </si>
  <si>
    <t>USO UP Equity</t>
  </si>
  <si>
    <t>CE1961FAO</t>
  </si>
  <si>
    <t>SPW: 7,859.95  SPX: 7.859.95</t>
  </si>
  <si>
    <t>AMZN UW: 213.77, NFLX UW: 98.82, KO UN: 75.91, GS UM: 864.15</t>
  </si>
  <si>
    <t>CE1964FAO</t>
  </si>
  <si>
    <t>BZPIIPCA: 7.479.71, GOLDLNPM: 4.792.55, SPX: 6.782.81</t>
  </si>
  <si>
    <t>CE1962FAO</t>
  </si>
  <si>
    <t>CE1965FAO</t>
  </si>
  <si>
    <t>TSLA UW: 345.62, AMZN UW: 233.65, NVDA UW: 183.91, META UW: 628.39, GOOGL UW: 318.49</t>
  </si>
  <si>
    <t>CE1966FAO</t>
  </si>
  <si>
    <t>SPW: 8,060.33 SPX: 6,886.24</t>
  </si>
  <si>
    <t>CE4410FAO</t>
  </si>
  <si>
    <t>CE1973FAO</t>
  </si>
  <si>
    <t>CE1969FAO</t>
  </si>
  <si>
    <t>SPW: 8,254.71 SPX: 7,109.14</t>
  </si>
  <si>
    <t>CE1976FAO</t>
  </si>
  <si>
    <t>TSLA UW: 373.72, AMZN UW: 255.08, NVDA UW: 199.64, META UW: 659.15, GOOGL UW: 338.89</t>
  </si>
  <si>
    <t>CE1981FAO</t>
  </si>
  <si>
    <t>BZPIIPCA: 7.545.53, GOLDLNPM: 4,718.15, SPX: 7.108.40</t>
  </si>
  <si>
    <t>CE1979FAO</t>
  </si>
  <si>
    <t>SPW: 8,170.80; SPX: 7,173.91</t>
  </si>
  <si>
    <t>CE1982FAO</t>
  </si>
  <si>
    <t>BILLIONS Index:,7.918.58</t>
  </si>
  <si>
    <t>CE1983FAO</t>
  </si>
  <si>
    <t>CE1986FAO</t>
  </si>
  <si>
    <t>CE1991FAO</t>
  </si>
  <si>
    <t>CE1994FAO</t>
  </si>
  <si>
    <t>CE1992FAO</t>
  </si>
  <si>
    <t>CE0031FLE</t>
  </si>
  <si>
    <t>CE0656FLE</t>
  </si>
  <si>
    <t>CE2001FAO</t>
  </si>
  <si>
    <t>CE1989FAO</t>
  </si>
  <si>
    <t>CE0037FLE</t>
  </si>
  <si>
    <t>CE2008FAO</t>
  </si>
  <si>
    <t>CE2003FAO</t>
  </si>
  <si>
    <t>CE0038FLE</t>
  </si>
  <si>
    <t>CE0039FLE</t>
  </si>
  <si>
    <t>GOLDLNPM</t>
  </si>
  <si>
    <t>BILLIONS</t>
  </si>
  <si>
    <t>GOOGL: 397.99; AMZN: 271.17; META: 616.81; NVDA: 211.50; TSLA34: 411.79</t>
  </si>
  <si>
    <t>BZPIIPCA: 7.545.53, GOLDLNPM: 4.743.35, SPX: 7.337.11</t>
  </si>
  <si>
    <t>MEMORIZER (GOOG UW; AMZN UW; META UW; NVDA UW; TSLA34 UW)</t>
  </si>
  <si>
    <t>GOOGL: 401.07; AMZN: 267.22; META: 618.43; NVDA: 235.4; TSLA34: 443.3</t>
  </si>
  <si>
    <t>BZPIIPCA: 7596.09, GOLDLNPM: 4.505.25, SPX: 7.445.72</t>
  </si>
  <si>
    <t>BZPIIPCA: 7596.09, SPX: 7520.36</t>
  </si>
  <si>
    <t>GOOGL: 390.13; AMZN: 274; META: 635.29; NVDA: 214.25; TSLA34: 442.1</t>
  </si>
  <si>
    <t>CE2012FAO</t>
  </si>
  <si>
    <t>CE4650FAO</t>
  </si>
  <si>
    <t>CE2026FAO</t>
  </si>
  <si>
    <t>BZPIIPCA: 7596.09, GOLDLNPM: 4327.65, SPX: 7386.65</t>
  </si>
  <si>
    <t>SPCX UW</t>
  </si>
  <si>
    <t>CE2030FAO</t>
  </si>
  <si>
    <t>CE2031FAO</t>
  </si>
  <si>
    <t>CE2029FAO</t>
  </si>
  <si>
    <t>CE2037FAO</t>
  </si>
  <si>
    <t>CE2042FAO</t>
  </si>
  <si>
    <t>BZPIIPCA: 7640.15 GOLDLNPM: 7500.58, SPX: 4236.15</t>
  </si>
  <si>
    <t>CE2045FAO</t>
  </si>
  <si>
    <t>CE2049FAO</t>
  </si>
  <si>
    <t>CE0040FLE</t>
  </si>
  <si>
    <t>BZPIIPCA: 7.640.15, SPX: 7357.49</t>
  </si>
  <si>
    <t>CE0041FLE</t>
  </si>
  <si>
    <t>CE0043FLE</t>
  </si>
  <si>
    <t>SPXFP, EWZ</t>
  </si>
  <si>
    <t>SPXFP: 589.07, EWZ: 34.67</t>
  </si>
  <si>
    <t>CE2055FAO</t>
  </si>
  <si>
    <t>CE2070FAO</t>
  </si>
  <si>
    <t>CE2066FAO</t>
  </si>
  <si>
    <t>BZPIIPCA: 7640.15, GOLDLNPM: 4130.15, SPX: 7543.64</t>
  </si>
  <si>
    <t>CE2067FAO</t>
  </si>
  <si>
    <t>CE2071FAO</t>
  </si>
  <si>
    <t>CE2074FAO</t>
  </si>
  <si>
    <t>CE0044FLE</t>
  </si>
  <si>
    <t>BZPIIPCA: 7.652.37, SPX: 7.428.78</t>
  </si>
  <si>
    <t>CE0045FLE</t>
  </si>
  <si>
    <t>CE0048FLE</t>
  </si>
  <si>
    <t>SPX: 7,316.15</t>
  </si>
  <si>
    <t>CE2086FAO</t>
  </si>
  <si>
    <t>CE0049FLE</t>
  </si>
  <si>
    <t>CE2090FAO</t>
  </si>
  <si>
    <t>SPX: 7,745.06</t>
  </si>
  <si>
    <t>CE5113FAO</t>
  </si>
  <si>
    <t>SPX Index: 7.677.28, IBOV Index: 174,576.8, IDIX9 Index: 526,707.5, BZPIIPCA Index: 7,657.73</t>
  </si>
  <si>
    <t>BZPIIPCA: 7,657.73, SPX: 7,675.7</t>
  </si>
  <si>
    <t>CE0796FLE</t>
  </si>
  <si>
    <t>BZPIIPCA: 7,657.73, SPX: 7.730.99</t>
  </si>
  <si>
    <t>CE0801FLE</t>
  </si>
  <si>
    <t>CE5083FAO</t>
  </si>
  <si>
    <t>CE2092FAO</t>
  </si>
  <si>
    <t>SPX: 7,619.98</t>
  </si>
  <si>
    <t>CE0051FLE</t>
  </si>
  <si>
    <t>BZPIIPCA: 7.633.23, SPX: 7619.98</t>
  </si>
  <si>
    <t>CE0050FLE</t>
  </si>
  <si>
    <t>AMD UW : 545.09, GOOGL UW: 347.33, AVGO UW: 347.30, CRWD UW: 245.70, FTNT UW: 172.58, MU UW: 977.50, NVDA UW	: 219.34, PLTR UW: 176.24, PANW UW: 375.06, S UM: 23.19, SKHY UW: 182.99, TSM UM: 430.26</t>
  </si>
  <si>
    <t>AMD UW , GOOGL UW, AVGO UW, CRWD UW, FTNT UW, MU UW, NVDA UW, PLTR UW, PANW UW, S UM, SKHY UW, TSM UM</t>
  </si>
  <si>
    <t>CE2099FAO</t>
  </si>
  <si>
    <t>AMD UW : 629.26, GOOGL UW: 342.36, AVGO UW: 350.36, CRWD UW: 259.67, FTNT UW: 178.67, MU UW: 1080.53, NVDA UW: 224.58, PLTR UW: 192.59, PANW UW: 389.92, S UM: 23.98, SKHY UW: 186.37, TSM UM: 451.15</t>
  </si>
  <si>
    <t>CE5316FAO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</si>
</sst>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"/>
    <numFmt numFmtId="165" formatCode="dd/mmm/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indent="1"/>
    </xf>
    <xf numFmtId="15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164" fontId="0" fillId="0" borderId="0" xfId="0" applyNumberFormat="1" applyAlignment="1">
      <alignment horizontal="left" indent="1"/>
    </xf>
    <xf numFmtId="10" fontId="0" fillId="0" borderId="0" xfId="1" applyNumberFormat="1" applyFont="1" applyAlignment="1">
      <alignment horizontal="center" vertical="center" wrapText="1"/>
    </xf>
    <xf numFmtId="10" fontId="0" fillId="0" borderId="0" xfId="1" applyNumberFormat="1" applyFont="1"/>
    <xf numFmtId="15" fontId="0" fillId="0" borderId="0" xfId="0" applyNumberFormat="1"/>
    <xf numFmtId="15" fontId="0" fillId="0" borderId="0" xfId="0" applyNumberFormat="1" applyAlignment="1">
      <alignment horizontal="center" vertical="center" wrapText="1"/>
    </xf>
    <xf numFmtId="10" fontId="0" fillId="0" borderId="0" xfId="1" quotePrefix="1" applyNumberFormat="1" applyFont="1" applyAlignment="1">
      <alignment horizontal="center"/>
    </xf>
    <xf numFmtId="0" fontId="3" fillId="0" borderId="0" xfId="0" applyFont="1" applyAlignment="1">
      <alignment horizontal="center"/>
    </xf>
    <xf numFmtId="15" fontId="0" fillId="0" borderId="0" xfId="0" quotePrefix="1" applyNumberFormat="1" applyAlignment="1">
      <alignment horizontal="center"/>
    </xf>
    <xf numFmtId="0" fontId="0" fillId="2" borderId="0" xfId="0" applyFill="1" applyAlignment="1">
      <alignment horizontal="left" indent="1"/>
    </xf>
    <xf numFmtId="15" fontId="0" fillId="2" borderId="0" xfId="0" applyNumberFormat="1" applyFill="1" applyAlignment="1">
      <alignment horizontal="center"/>
    </xf>
    <xf numFmtId="9" fontId="0" fillId="2" borderId="0" xfId="1" applyFont="1" applyFill="1" applyAlignment="1">
      <alignment horizontal="center"/>
    </xf>
    <xf numFmtId="10" fontId="0" fillId="2" borderId="0" xfId="1" applyNumberFormat="1" applyFont="1" applyFill="1" applyAlignment="1">
      <alignment horizontal="center"/>
    </xf>
    <xf numFmtId="164" fontId="0" fillId="2" borderId="0" xfId="0" applyNumberFormat="1" applyFill="1" applyAlignment="1">
      <alignment horizontal="left" indent="1"/>
    </xf>
    <xf numFmtId="10" fontId="0" fillId="2" borderId="0" xfId="1" quotePrefix="1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5" fontId="0" fillId="2" borderId="0" xfId="0" quotePrefix="1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center"/>
    </xf>
    <xf numFmtId="1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horizontal="left" vertical="center"/>
    </xf>
    <xf numFmtId="15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10" fontId="0" fillId="0" borderId="0" xfId="1" quotePrefix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Percent" xfId="1" builtinId="5"/>
  </cellStyles>
  <dxfs count="24">
    <dxf>
      <font>
        <color rgb="FF9C0006"/>
      </font>
      <fill>
        <patternFill>
          <bgColor rgb="FFFFC7CE"/>
        </patternFill>
      </fill>
    </dxf>
    <dxf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numFmt numFmtId="165" formatCode="dd/mmm/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4" formatCode="0.0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4" formatCode="0.00%"/>
      <alignment horizontal="center" vertical="bottom" textRotation="0" wrapText="0" indent="0" justifyLastLine="0" shrinkToFit="0" readingOrder="0"/>
    </dxf>
    <dxf>
      <numFmt numFmtId="164" formatCode="0.00000"/>
      <alignment horizontal="left" vertical="bottom" textRotation="0" wrapText="0" indent="1" justifyLastLine="0" shrinkToFit="0" readingOrder="0"/>
    </dxf>
    <dxf>
      <numFmt numFmtId="14" formatCode="0.0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left" vertical="bottom" textRotation="0" wrapText="0" indent="1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rgb="FF00915A"/>
        </patternFill>
      </fill>
      <border>
        <right style="medium">
          <color theme="0"/>
        </right>
        <bottom/>
      </border>
    </dxf>
    <dxf>
      <font>
        <b/>
        <i val="0"/>
        <color theme="0"/>
      </font>
      <fill>
        <patternFill>
          <bgColor rgb="FF00915A"/>
        </patternFill>
      </fill>
      <border diagonalUp="0" diagonalDown="0">
        <left/>
        <right/>
        <top/>
        <bottom style="thin">
          <color theme="0"/>
        </bottom>
        <vertical/>
        <horizontal/>
      </border>
    </dxf>
  </dxfs>
  <tableStyles count="1" defaultTableStyle="BNP_TopLeft" defaultPivotStyle="PivotStyleLight16">
    <tableStyle name="BNP_TopLeft" pivot="0" count="3" xr9:uid="{00000000-0011-0000-FFFF-FFFF00000000}">
      <tableStyleElement type="headerRow" dxfId="23"/>
      <tableStyleElement type="firstColumn" dxfId="22"/>
      <tableStyleElement type="firstRowStripe" dxfId="21"/>
    </tableStyle>
  </tableStyles>
  <colors>
    <mruColors>
      <color rgb="FF3399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OE" displayName="COE" ref="B1:S370" totalsRowShown="0" headerRowDxfId="20" dataDxfId="19">
  <sortState xmlns:xlrd2="http://schemas.microsoft.com/office/spreadsheetml/2017/richdata2" ref="B2:R221">
    <sortCondition ref="C1:C221"/>
  </sortState>
  <tableColumns count="18">
    <tableColumn id="1" xr3:uid="{00000000-0010-0000-0000-000001000000}" name="Código da Estratégia" dataDxfId="18"/>
    <tableColumn id="2" xr3:uid="{00000000-0010-0000-0000-000002000000}" name="Data de Início" dataDxfId="17"/>
    <tableColumn id="3" xr3:uid="{00000000-0010-0000-0000-000003000000}" name="Valoração Inicial" dataDxfId="16"/>
    <tableColumn id="4" xr3:uid="{00000000-0010-0000-0000-000004000000}" name="Valoração Final" dataDxfId="15"/>
    <tableColumn id="5" xr3:uid="{00000000-0010-0000-0000-000005000000}" name="Vencimento" dataDxfId="14"/>
    <tableColumn id="6" xr3:uid="{00000000-0010-0000-0000-000006000000}" name="Estratégia _x000a_CETIP" dataDxfId="13"/>
    <tableColumn id="7" xr3:uid="{00000000-0010-0000-0000-000007000000}" name="Underlying_x000a_ (Ativo Subjacente)" dataDxfId="12"/>
    <tableColumn id="8" xr3:uid="{00000000-0010-0000-0000-000008000000}" name="Proteção de Capital" dataDxfId="11" dataCellStyle="Percent"/>
    <tableColumn id="9" xr3:uid="{00000000-0010-0000-0000-000009000000}" name="Preço de Exercício" dataDxfId="10" dataCellStyle="Percent"/>
    <tableColumn id="10" xr3:uid="{00000000-0010-0000-0000-00000A000000}" name="Preço Inicial" dataDxfId="9"/>
    <tableColumn id="11" xr3:uid="{00000000-0010-0000-0000-00000B000000}" name="Limitador Superior" dataDxfId="8" dataCellStyle="Percent"/>
    <tableColumn id="12" xr3:uid="{00000000-0010-0000-0000-00000C000000}" name="Participação na Alta" dataDxfId="7" dataCellStyle="Percent"/>
    <tableColumn id="13" xr3:uid="{00000000-0010-0000-0000-00000D000000}" name="Cupom" dataDxfId="6" dataCellStyle="Percent"/>
    <tableColumn id="14" xr3:uid="{00000000-0010-0000-0000-00000E000000}" name="Tipo Cupom" dataDxfId="5"/>
    <tableColumn id="15" xr3:uid="{00000000-0010-0000-0000-00000F000000}" name="Pagamento de Cupom" dataDxfId="4"/>
    <tableColumn id="16" xr3:uid="{00000000-0010-0000-0000-000010000000}" name="Barreira de Cupom" dataDxfId="3"/>
    <tableColumn id="17" xr3:uid="{00000000-0010-0000-0000-000011000000}" name="Barreria de Baixa" dataDxfId="2"/>
    <tableColumn id="18" xr3:uid="{6222EE16-4C00-4228-8E33-9E32F091C5C0}" name="Remuneração da Instituição_x000a_Intermediária" dataDxfId="1"/>
  </tableColumns>
  <tableStyleInfo name="BNP_TopLef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70"/>
  <sheetViews>
    <sheetView showGridLines="0" tabSelected="1" zoomScale="85" zoomScaleNormal="85" workbookViewId="0">
      <pane ySplit="1" topLeftCell="A356" activePane="bottomLeft" state="frozen"/>
      <selection pane="bottomLeft" activeCell="F378" sqref="F378"/>
    </sheetView>
  </sheetViews>
  <sheetFormatPr defaultRowHeight="15" x14ac:dyDescent="0.25"/>
  <cols>
    <col min="1" max="1" width="2.7109375" customWidth="1"/>
    <col min="2" max="2" width="16.7109375" customWidth="1"/>
    <col min="3" max="5" width="11.7109375" customWidth="1"/>
    <col min="6" max="6" width="11.7109375" style="14" customWidth="1"/>
    <col min="7" max="7" width="12.42578125" bestFit="1" customWidth="1"/>
    <col min="8" max="8" width="55.28515625" customWidth="1"/>
    <col min="9" max="9" width="9.85546875" bestFit="1" customWidth="1"/>
    <col min="10" max="10" width="8.85546875" bestFit="1" customWidth="1"/>
    <col min="11" max="11" width="82.28515625" customWidth="1"/>
    <col min="12" max="12" width="9.42578125" style="13" bestFit="1" customWidth="1"/>
    <col min="13" max="13" width="12.140625" customWidth="1"/>
    <col min="14" max="14" width="10.7109375" customWidth="1"/>
    <col min="15" max="15" width="19.140625" bestFit="1" customWidth="1"/>
    <col min="16" max="18" width="10.7109375" customWidth="1"/>
    <col min="19" max="19" width="17.42578125" customWidth="1"/>
  </cols>
  <sheetData>
    <row r="1" spans="2:19" ht="45" x14ac:dyDescent="0.25">
      <c r="B1" s="1" t="s">
        <v>37</v>
      </c>
      <c r="C1" s="1" t="s">
        <v>35</v>
      </c>
      <c r="D1" s="1" t="s">
        <v>0</v>
      </c>
      <c r="E1" s="1" t="s">
        <v>1</v>
      </c>
      <c r="F1" s="15" t="s">
        <v>2</v>
      </c>
      <c r="G1" s="1" t="s">
        <v>36</v>
      </c>
      <c r="H1" s="1" t="s">
        <v>3</v>
      </c>
      <c r="I1" s="1" t="s">
        <v>4</v>
      </c>
      <c r="J1" s="1" t="s">
        <v>5</v>
      </c>
      <c r="K1" s="1" t="s">
        <v>6</v>
      </c>
      <c r="L1" s="12" t="s">
        <v>7</v>
      </c>
      <c r="M1" s="1" t="s">
        <v>34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459</v>
      </c>
    </row>
    <row r="2" spans="2:19" x14ac:dyDescent="0.25">
      <c r="B2" s="2" t="s">
        <v>33</v>
      </c>
      <c r="C2" s="3">
        <v>44253</v>
      </c>
      <c r="D2" s="3">
        <v>44256</v>
      </c>
      <c r="E2" s="3">
        <v>45348</v>
      </c>
      <c r="F2" s="3">
        <v>45383</v>
      </c>
      <c r="G2" s="2" t="s">
        <v>14</v>
      </c>
      <c r="H2" s="2" t="s">
        <v>32</v>
      </c>
      <c r="I2" s="4">
        <v>1</v>
      </c>
      <c r="J2" s="5">
        <v>1</v>
      </c>
      <c r="K2" s="11">
        <v>26.83</v>
      </c>
      <c r="L2" s="5">
        <v>1.33</v>
      </c>
      <c r="M2" s="4">
        <v>1</v>
      </c>
      <c r="N2" s="5" t="s">
        <v>16</v>
      </c>
      <c r="O2" s="6" t="s">
        <v>16</v>
      </c>
      <c r="P2" s="3" t="s">
        <v>16</v>
      </c>
      <c r="Q2" s="7" t="s">
        <v>16</v>
      </c>
      <c r="R2" s="7" t="s">
        <v>16</v>
      </c>
      <c r="S2" s="6" t="s">
        <v>460</v>
      </c>
    </row>
    <row r="3" spans="2:19" x14ac:dyDescent="0.25">
      <c r="B3" s="2" t="s">
        <v>23</v>
      </c>
      <c r="C3" s="3">
        <v>44257</v>
      </c>
      <c r="D3" s="3">
        <v>44256</v>
      </c>
      <c r="E3" s="3">
        <v>45352</v>
      </c>
      <c r="F3" s="3">
        <v>45355</v>
      </c>
      <c r="G3" s="2" t="s">
        <v>24</v>
      </c>
      <c r="H3" s="2" t="s">
        <v>25</v>
      </c>
      <c r="I3" s="4">
        <v>1</v>
      </c>
      <c r="J3" s="5">
        <v>1.05</v>
      </c>
      <c r="K3" s="11" t="s">
        <v>134</v>
      </c>
      <c r="L3" s="5" t="s">
        <v>16</v>
      </c>
      <c r="M3" s="4" t="s">
        <v>16</v>
      </c>
      <c r="N3" s="5">
        <v>0.08</v>
      </c>
      <c r="O3" s="6" t="s">
        <v>19</v>
      </c>
      <c r="P3" s="3">
        <v>45355</v>
      </c>
      <c r="Q3" s="7">
        <v>0.8</v>
      </c>
      <c r="R3" s="7">
        <v>0.8</v>
      </c>
      <c r="S3" s="17" t="s">
        <v>460</v>
      </c>
    </row>
    <row r="4" spans="2:19" x14ac:dyDescent="0.25">
      <c r="B4" s="2" t="s">
        <v>29</v>
      </c>
      <c r="C4" s="3">
        <v>44258</v>
      </c>
      <c r="D4" s="3">
        <v>44257</v>
      </c>
      <c r="E4" s="3">
        <v>44441</v>
      </c>
      <c r="F4" s="3">
        <v>44442</v>
      </c>
      <c r="G4" s="2" t="s">
        <v>17</v>
      </c>
      <c r="H4" s="2" t="s">
        <v>30</v>
      </c>
      <c r="I4" s="4">
        <v>0.5</v>
      </c>
      <c r="J4" s="5">
        <v>1</v>
      </c>
      <c r="K4" s="11">
        <v>101.6</v>
      </c>
      <c r="L4" s="5" t="s">
        <v>16</v>
      </c>
      <c r="M4" s="4">
        <v>1</v>
      </c>
      <c r="N4" s="5">
        <v>6.8500000000000005E-2</v>
      </c>
      <c r="O4" s="6" t="s">
        <v>19</v>
      </c>
      <c r="P4" s="3">
        <v>44442</v>
      </c>
      <c r="Q4" s="7">
        <v>0.8</v>
      </c>
      <c r="R4" s="7">
        <v>0.8</v>
      </c>
      <c r="S4" s="17" t="s">
        <v>460</v>
      </c>
    </row>
    <row r="5" spans="2:19" x14ac:dyDescent="0.25">
      <c r="B5" s="2" t="s">
        <v>425</v>
      </c>
      <c r="C5" s="3">
        <v>44267</v>
      </c>
      <c r="D5" s="3">
        <v>44266</v>
      </c>
      <c r="E5" s="3">
        <v>44452</v>
      </c>
      <c r="F5" s="3">
        <v>44453</v>
      </c>
      <c r="G5" s="2" t="s">
        <v>17</v>
      </c>
      <c r="H5" s="2" t="s">
        <v>18</v>
      </c>
      <c r="I5" s="4">
        <v>0.5</v>
      </c>
      <c r="J5" s="5">
        <v>1</v>
      </c>
      <c r="K5" s="11">
        <v>23.9</v>
      </c>
      <c r="L5" s="5" t="s">
        <v>16</v>
      </c>
      <c r="M5" s="4" t="s">
        <v>16</v>
      </c>
      <c r="N5" s="5">
        <v>7.4999999999999997E-2</v>
      </c>
      <c r="O5" s="6" t="s">
        <v>19</v>
      </c>
      <c r="P5" s="3">
        <v>44453</v>
      </c>
      <c r="Q5" s="7">
        <v>0.8</v>
      </c>
      <c r="R5" s="7">
        <v>0.8</v>
      </c>
      <c r="S5" s="17" t="s">
        <v>460</v>
      </c>
    </row>
    <row r="6" spans="2:19" x14ac:dyDescent="0.25">
      <c r="B6" s="2" t="s">
        <v>31</v>
      </c>
      <c r="C6" s="3">
        <v>44277</v>
      </c>
      <c r="D6" s="3">
        <v>44274</v>
      </c>
      <c r="E6" s="3">
        <v>45369</v>
      </c>
      <c r="F6" s="3">
        <v>45373</v>
      </c>
      <c r="G6" s="2" t="s">
        <v>14</v>
      </c>
      <c r="H6" s="2" t="s">
        <v>32</v>
      </c>
      <c r="I6" s="4">
        <v>1</v>
      </c>
      <c r="J6" s="5">
        <v>1</v>
      </c>
      <c r="K6" s="11">
        <v>23.34</v>
      </c>
      <c r="L6" s="5">
        <v>1.33</v>
      </c>
      <c r="M6" s="4">
        <v>1</v>
      </c>
      <c r="N6" s="5" t="s">
        <v>16</v>
      </c>
      <c r="O6" s="6" t="s">
        <v>16</v>
      </c>
      <c r="P6" s="3" t="s">
        <v>16</v>
      </c>
      <c r="Q6" s="7" t="s">
        <v>16</v>
      </c>
      <c r="R6" s="7" t="s">
        <v>16</v>
      </c>
      <c r="S6" s="17" t="s">
        <v>460</v>
      </c>
    </row>
    <row r="7" spans="2:19" x14ac:dyDescent="0.25">
      <c r="B7" s="2" t="s">
        <v>26</v>
      </c>
      <c r="C7" s="3">
        <v>44293</v>
      </c>
      <c r="D7" s="3">
        <v>44292</v>
      </c>
      <c r="E7" s="3">
        <v>45390</v>
      </c>
      <c r="F7" s="3">
        <v>45393</v>
      </c>
      <c r="G7" s="2" t="s">
        <v>14</v>
      </c>
      <c r="H7" s="2" t="s">
        <v>22</v>
      </c>
      <c r="I7" s="4">
        <v>1</v>
      </c>
      <c r="J7" s="5">
        <v>1</v>
      </c>
      <c r="K7" s="11">
        <v>3737.3</v>
      </c>
      <c r="L7" s="5">
        <v>1.5</v>
      </c>
      <c r="M7" s="4">
        <v>1.2</v>
      </c>
      <c r="N7" s="5" t="s">
        <v>16</v>
      </c>
      <c r="O7" s="6" t="s">
        <v>16</v>
      </c>
      <c r="P7" s="3" t="s">
        <v>16</v>
      </c>
      <c r="Q7" s="7" t="s">
        <v>16</v>
      </c>
      <c r="R7" s="7" t="s">
        <v>16</v>
      </c>
      <c r="S7" s="17" t="s">
        <v>460</v>
      </c>
    </row>
    <row r="8" spans="2:19" x14ac:dyDescent="0.25">
      <c r="B8" s="2" t="s">
        <v>27</v>
      </c>
      <c r="C8" s="3">
        <v>44295</v>
      </c>
      <c r="D8" s="3">
        <v>44294</v>
      </c>
      <c r="E8" s="3">
        <v>45390</v>
      </c>
      <c r="F8" s="3">
        <v>45391</v>
      </c>
      <c r="G8" s="2" t="s">
        <v>24</v>
      </c>
      <c r="H8" s="2" t="s">
        <v>28</v>
      </c>
      <c r="I8" s="4">
        <v>1</v>
      </c>
      <c r="J8" s="5">
        <v>1</v>
      </c>
      <c r="K8" s="11">
        <v>69.040000000000006</v>
      </c>
      <c r="L8" s="5" t="s">
        <v>16</v>
      </c>
      <c r="M8" s="4">
        <v>1.3</v>
      </c>
      <c r="N8" s="5" t="s">
        <v>16</v>
      </c>
      <c r="O8" s="6" t="s">
        <v>16</v>
      </c>
      <c r="P8" s="3" t="s">
        <v>16</v>
      </c>
      <c r="Q8" s="7" t="s">
        <v>16</v>
      </c>
      <c r="R8" s="7" t="s">
        <v>16</v>
      </c>
      <c r="S8" s="17" t="s">
        <v>460</v>
      </c>
    </row>
    <row r="9" spans="2:19" x14ac:dyDescent="0.25">
      <c r="B9" s="2" t="s">
        <v>21</v>
      </c>
      <c r="C9" s="3">
        <v>44316</v>
      </c>
      <c r="D9" s="3">
        <v>44315</v>
      </c>
      <c r="E9" s="3">
        <v>45411</v>
      </c>
      <c r="F9" s="3">
        <v>45414</v>
      </c>
      <c r="G9" s="2" t="s">
        <v>14</v>
      </c>
      <c r="H9" s="2" t="s">
        <v>22</v>
      </c>
      <c r="I9" s="4">
        <v>1</v>
      </c>
      <c r="J9" s="5">
        <v>1</v>
      </c>
      <c r="K9" s="11">
        <v>3649.26</v>
      </c>
      <c r="L9" s="5">
        <v>1.5</v>
      </c>
      <c r="M9" s="4">
        <v>1.2</v>
      </c>
      <c r="N9" s="5" t="s">
        <v>16</v>
      </c>
      <c r="O9" s="6" t="s">
        <v>16</v>
      </c>
      <c r="P9" s="3" t="s">
        <v>16</v>
      </c>
      <c r="Q9" s="7" t="s">
        <v>16</v>
      </c>
      <c r="R9" s="7" t="s">
        <v>16</v>
      </c>
      <c r="S9" s="17" t="s">
        <v>460</v>
      </c>
    </row>
    <row r="10" spans="2:19" x14ac:dyDescent="0.25">
      <c r="B10" s="2" t="s">
        <v>20</v>
      </c>
      <c r="C10" s="3">
        <v>44344</v>
      </c>
      <c r="D10" s="3">
        <v>44343</v>
      </c>
      <c r="E10" s="3">
        <v>45440</v>
      </c>
      <c r="F10" s="3">
        <v>45443</v>
      </c>
      <c r="G10" s="2" t="s">
        <v>14</v>
      </c>
      <c r="H10" s="2" t="s">
        <v>15</v>
      </c>
      <c r="I10" s="4">
        <v>1</v>
      </c>
      <c r="J10" s="5">
        <v>1</v>
      </c>
      <c r="K10" s="11" t="s">
        <v>135</v>
      </c>
      <c r="L10" s="5">
        <v>1.425</v>
      </c>
      <c r="M10" s="4">
        <v>1.2</v>
      </c>
      <c r="N10" s="5" t="s">
        <v>16</v>
      </c>
      <c r="O10" s="6" t="s">
        <v>16</v>
      </c>
      <c r="P10" s="3" t="s">
        <v>16</v>
      </c>
      <c r="Q10" s="7" t="s">
        <v>16</v>
      </c>
      <c r="R10" s="7" t="s">
        <v>16</v>
      </c>
      <c r="S10" s="17" t="s">
        <v>460</v>
      </c>
    </row>
    <row r="11" spans="2:19" x14ac:dyDescent="0.25">
      <c r="B11" s="2" t="s">
        <v>13</v>
      </c>
      <c r="C11" s="3">
        <v>44393</v>
      </c>
      <c r="D11" s="3">
        <v>44392</v>
      </c>
      <c r="E11" s="3">
        <v>45488</v>
      </c>
      <c r="F11" s="3">
        <v>45488</v>
      </c>
      <c r="G11" s="2" t="s">
        <v>14</v>
      </c>
      <c r="H11" s="2" t="s">
        <v>15</v>
      </c>
      <c r="I11" s="4">
        <v>1</v>
      </c>
      <c r="J11" s="5">
        <v>1</v>
      </c>
      <c r="K11" s="11" t="s">
        <v>136</v>
      </c>
      <c r="L11" s="5">
        <v>1.4</v>
      </c>
      <c r="M11" s="4">
        <v>1.2</v>
      </c>
      <c r="N11" s="5" t="s">
        <v>16</v>
      </c>
      <c r="O11" s="6" t="s">
        <v>16</v>
      </c>
      <c r="P11" s="3" t="s">
        <v>16</v>
      </c>
      <c r="Q11" s="7" t="s">
        <v>16</v>
      </c>
      <c r="R11" s="7" t="s">
        <v>16</v>
      </c>
      <c r="S11" s="17" t="s">
        <v>460</v>
      </c>
    </row>
    <row r="12" spans="2:19" x14ac:dyDescent="0.25">
      <c r="B12" s="2" t="s">
        <v>38</v>
      </c>
      <c r="C12" s="3">
        <v>44407</v>
      </c>
      <c r="D12" s="3">
        <f>COE[[#This Row],[Data de Início]]-1</f>
        <v>44406</v>
      </c>
      <c r="E12" s="3">
        <f>COE[[#This Row],[Vencimento]]-1</f>
        <v>45504</v>
      </c>
      <c r="F12" s="3">
        <v>45505</v>
      </c>
      <c r="G12" s="2" t="s">
        <v>14</v>
      </c>
      <c r="H12" s="2" t="s">
        <v>58</v>
      </c>
      <c r="I12" s="4">
        <v>1</v>
      </c>
      <c r="J12" s="5">
        <v>1</v>
      </c>
      <c r="K12" s="11">
        <v>28.64</v>
      </c>
      <c r="L12" s="5" t="s">
        <v>16</v>
      </c>
      <c r="M12" s="4">
        <v>1.2</v>
      </c>
      <c r="N12" s="5" t="s">
        <v>16</v>
      </c>
      <c r="O12" s="6" t="s">
        <v>16</v>
      </c>
      <c r="P12" s="3" t="s">
        <v>16</v>
      </c>
      <c r="Q12" s="7" t="s">
        <v>16</v>
      </c>
      <c r="R12" s="7" t="s">
        <v>16</v>
      </c>
      <c r="S12" s="17" t="s">
        <v>460</v>
      </c>
    </row>
    <row r="13" spans="2:19" x14ac:dyDescent="0.25">
      <c r="B13" s="2" t="s">
        <v>39</v>
      </c>
      <c r="C13" s="3">
        <v>44439</v>
      </c>
      <c r="D13" s="3">
        <f>COE[[#This Row],[Data de Início]]-1</f>
        <v>44438</v>
      </c>
      <c r="E13" s="3">
        <f>COE[[#This Row],[Vencimento]]-1</f>
        <v>45536</v>
      </c>
      <c r="F13" s="3">
        <v>45537</v>
      </c>
      <c r="G13" s="2" t="s">
        <v>14</v>
      </c>
      <c r="H13" s="2" t="s">
        <v>59</v>
      </c>
      <c r="I13" s="4">
        <v>1.1200000000000001</v>
      </c>
      <c r="J13" s="5">
        <v>1</v>
      </c>
      <c r="K13" s="11">
        <v>3421.57</v>
      </c>
      <c r="L13" s="5">
        <v>1.45</v>
      </c>
      <c r="M13" s="4">
        <v>1</v>
      </c>
      <c r="N13" s="5">
        <v>0.12</v>
      </c>
      <c r="O13" s="6" t="s">
        <v>19</v>
      </c>
      <c r="P13" s="3">
        <v>45537</v>
      </c>
      <c r="Q13" s="7" t="s">
        <v>16</v>
      </c>
      <c r="R13" s="7" t="s">
        <v>16</v>
      </c>
      <c r="S13" s="17" t="s">
        <v>460</v>
      </c>
    </row>
    <row r="14" spans="2:19" x14ac:dyDescent="0.25">
      <c r="B14" s="2" t="s">
        <v>40</v>
      </c>
      <c r="C14" s="3">
        <v>44454</v>
      </c>
      <c r="D14" s="3">
        <f>COE[[#This Row],[Data de Início]]-1</f>
        <v>44453</v>
      </c>
      <c r="E14" s="3">
        <f>COE[[#This Row],[Vencimento]]-2</f>
        <v>45188</v>
      </c>
      <c r="F14" s="3">
        <v>45190</v>
      </c>
      <c r="G14" s="2" t="s">
        <v>14</v>
      </c>
      <c r="H14" s="2" t="s">
        <v>60</v>
      </c>
      <c r="I14" s="4">
        <v>1</v>
      </c>
      <c r="J14" s="5">
        <v>1</v>
      </c>
      <c r="K14" s="11">
        <v>1589.51</v>
      </c>
      <c r="L14" s="5">
        <v>1.1499999999999999</v>
      </c>
      <c r="M14" s="4">
        <v>3</v>
      </c>
      <c r="N14" s="5" t="s">
        <v>16</v>
      </c>
      <c r="O14" s="6" t="s">
        <v>16</v>
      </c>
      <c r="P14" s="3" t="s">
        <v>16</v>
      </c>
      <c r="Q14" s="7" t="s">
        <v>16</v>
      </c>
      <c r="R14" s="7" t="s">
        <v>16</v>
      </c>
      <c r="S14" s="17" t="s">
        <v>460</v>
      </c>
    </row>
    <row r="15" spans="2:19" x14ac:dyDescent="0.25">
      <c r="B15" s="2" t="s">
        <v>41</v>
      </c>
      <c r="C15" s="3">
        <v>44467</v>
      </c>
      <c r="D15" s="3">
        <f>COE[[#This Row],[Data de Início]]-1</f>
        <v>44466</v>
      </c>
      <c r="E15" s="3">
        <f>COE[[#This Row],[Vencimento]]-1</f>
        <v>44655</v>
      </c>
      <c r="F15" s="3">
        <v>44656</v>
      </c>
      <c r="G15" s="2" t="s">
        <v>17</v>
      </c>
      <c r="H15" s="2" t="s">
        <v>61</v>
      </c>
      <c r="I15" s="4">
        <v>0.5</v>
      </c>
      <c r="J15" s="5">
        <v>1</v>
      </c>
      <c r="K15" s="11">
        <v>26.9</v>
      </c>
      <c r="L15" s="5" t="s">
        <v>16</v>
      </c>
      <c r="M15" s="4" t="s">
        <v>16</v>
      </c>
      <c r="N15" s="5">
        <v>0.08</v>
      </c>
      <c r="O15" s="6" t="s">
        <v>19</v>
      </c>
      <c r="P15" s="3">
        <v>44655</v>
      </c>
      <c r="Q15" s="7">
        <v>0.8</v>
      </c>
      <c r="R15" s="7">
        <v>0.8</v>
      </c>
      <c r="S15" s="17" t="s">
        <v>460</v>
      </c>
    </row>
    <row r="16" spans="2:19" x14ac:dyDescent="0.25">
      <c r="B16" s="2" t="s">
        <v>42</v>
      </c>
      <c r="C16" s="3">
        <v>44469</v>
      </c>
      <c r="D16" s="3">
        <f>COE[[#This Row],[Data de Início]]-1</f>
        <v>44468</v>
      </c>
      <c r="E16" s="3">
        <f>COE[[#This Row],[Vencimento]]-2</f>
        <v>45565</v>
      </c>
      <c r="F16" s="3">
        <v>45567</v>
      </c>
      <c r="G16" s="2" t="s">
        <v>24</v>
      </c>
      <c r="H16" s="2" t="s">
        <v>62</v>
      </c>
      <c r="I16" s="4">
        <v>1</v>
      </c>
      <c r="J16" s="5">
        <v>1</v>
      </c>
      <c r="K16" s="11">
        <v>258.79300000000001</v>
      </c>
      <c r="L16" s="5" t="s">
        <v>16</v>
      </c>
      <c r="M16" s="4">
        <v>5</v>
      </c>
      <c r="N16" s="5" t="s">
        <v>16</v>
      </c>
      <c r="O16" s="6" t="s">
        <v>16</v>
      </c>
      <c r="P16" s="3" t="s">
        <v>16</v>
      </c>
      <c r="Q16" s="7" t="s">
        <v>16</v>
      </c>
      <c r="R16" s="7" t="s">
        <v>16</v>
      </c>
      <c r="S16" s="17" t="s">
        <v>460</v>
      </c>
    </row>
    <row r="17" spans="2:19" x14ac:dyDescent="0.25">
      <c r="B17" s="2" t="s">
        <v>43</v>
      </c>
      <c r="C17" s="3">
        <v>44470</v>
      </c>
      <c r="D17" s="3">
        <f>COE[[#This Row],[Data de Início]]-1</f>
        <v>44469</v>
      </c>
      <c r="E17" s="3">
        <f>COE[[#This Row],[Vencimento]]-1</f>
        <v>45566</v>
      </c>
      <c r="F17" s="3">
        <v>45567</v>
      </c>
      <c r="G17" s="2" t="s">
        <v>24</v>
      </c>
      <c r="H17" s="2" t="s">
        <v>63</v>
      </c>
      <c r="I17" s="4">
        <v>1</v>
      </c>
      <c r="J17" s="5">
        <v>1</v>
      </c>
      <c r="K17" s="11">
        <v>445.87</v>
      </c>
      <c r="L17" s="5" t="s">
        <v>16</v>
      </c>
      <c r="M17" s="4">
        <v>1</v>
      </c>
      <c r="N17" s="5" t="s">
        <v>16</v>
      </c>
      <c r="O17" s="6" t="s">
        <v>16</v>
      </c>
      <c r="P17" s="3" t="s">
        <v>16</v>
      </c>
      <c r="Q17" s="7" t="s">
        <v>16</v>
      </c>
      <c r="R17" s="7" t="s">
        <v>16</v>
      </c>
      <c r="S17" s="17" t="s">
        <v>460</v>
      </c>
    </row>
    <row r="18" spans="2:19" x14ac:dyDescent="0.25">
      <c r="B18" s="2" t="s">
        <v>44</v>
      </c>
      <c r="C18" s="3">
        <v>44470</v>
      </c>
      <c r="D18" s="3">
        <f>COE[[#This Row],[Data de Início]]-1</f>
        <v>44469</v>
      </c>
      <c r="E18" s="3">
        <f>COE[[#This Row],[Vencimento]]-2</f>
        <v>45565</v>
      </c>
      <c r="F18" s="3">
        <v>45567</v>
      </c>
      <c r="G18" s="2" t="s">
        <v>24</v>
      </c>
      <c r="H18" s="2" t="s">
        <v>64</v>
      </c>
      <c r="I18" s="4">
        <v>1</v>
      </c>
      <c r="J18" s="5">
        <v>1</v>
      </c>
      <c r="K18" s="11">
        <v>175.5949</v>
      </c>
      <c r="L18" s="5" t="s">
        <v>16</v>
      </c>
      <c r="M18" s="4">
        <v>6.3</v>
      </c>
      <c r="N18" s="5" t="s">
        <v>16</v>
      </c>
      <c r="O18" s="6" t="s">
        <v>16</v>
      </c>
      <c r="P18" s="3" t="s">
        <v>16</v>
      </c>
      <c r="Q18" s="7" t="s">
        <v>16</v>
      </c>
      <c r="R18" s="7" t="s">
        <v>16</v>
      </c>
      <c r="S18" s="17" t="s">
        <v>460</v>
      </c>
    </row>
    <row r="19" spans="2:19" x14ac:dyDescent="0.25">
      <c r="B19" s="2" t="s">
        <v>45</v>
      </c>
      <c r="C19" s="3">
        <v>44491</v>
      </c>
      <c r="D19" s="3">
        <f>COE[[#This Row],[Data de Início]]-1</f>
        <v>44490</v>
      </c>
      <c r="E19" s="3">
        <f>COE[[#This Row],[Vencimento]]-2</f>
        <v>45586</v>
      </c>
      <c r="F19" s="3">
        <v>45588</v>
      </c>
      <c r="G19" s="2" t="s">
        <v>24</v>
      </c>
      <c r="H19" s="2" t="s">
        <v>62</v>
      </c>
      <c r="I19" s="4">
        <v>1</v>
      </c>
      <c r="J19" s="5">
        <v>1</v>
      </c>
      <c r="K19" s="11">
        <v>259.5883</v>
      </c>
      <c r="L19" s="5" t="s">
        <v>16</v>
      </c>
      <c r="M19" s="4">
        <v>5</v>
      </c>
      <c r="N19" s="5" t="s">
        <v>16</v>
      </c>
      <c r="O19" s="6" t="s">
        <v>16</v>
      </c>
      <c r="P19" s="3" t="s">
        <v>16</v>
      </c>
      <c r="Q19" s="7" t="s">
        <v>16</v>
      </c>
      <c r="R19" s="7" t="s">
        <v>16</v>
      </c>
      <c r="S19" s="17" t="s">
        <v>460</v>
      </c>
    </row>
    <row r="20" spans="2:19" x14ac:dyDescent="0.25">
      <c r="B20" s="2" t="s">
        <v>46</v>
      </c>
      <c r="C20" s="3">
        <v>44498</v>
      </c>
      <c r="D20" s="3">
        <f>COE[[#This Row],[Data de Início]]-1</f>
        <v>44497</v>
      </c>
      <c r="E20" s="3">
        <f>COE[[#This Row],[Vencimento]]-2</f>
        <v>45593</v>
      </c>
      <c r="F20" s="3">
        <v>45595</v>
      </c>
      <c r="G20" s="2" t="s">
        <v>24</v>
      </c>
      <c r="H20" s="2" t="s">
        <v>64</v>
      </c>
      <c r="I20" s="4">
        <v>1</v>
      </c>
      <c r="J20" s="5">
        <v>1</v>
      </c>
      <c r="K20" s="11">
        <v>117.45480000000001</v>
      </c>
      <c r="L20" s="5" t="s">
        <v>16</v>
      </c>
      <c r="M20" s="4">
        <v>7</v>
      </c>
      <c r="N20" s="5" t="s">
        <v>16</v>
      </c>
      <c r="O20" s="6" t="s">
        <v>16</v>
      </c>
      <c r="P20" s="3" t="s">
        <v>16</v>
      </c>
      <c r="Q20" s="7" t="s">
        <v>16</v>
      </c>
      <c r="R20" s="7" t="s">
        <v>16</v>
      </c>
      <c r="S20" s="17" t="s">
        <v>460</v>
      </c>
    </row>
    <row r="21" spans="2:19" x14ac:dyDescent="0.25">
      <c r="B21" s="2" t="s">
        <v>47</v>
      </c>
      <c r="C21" s="3">
        <v>44498</v>
      </c>
      <c r="D21" s="3">
        <f>COE[[#This Row],[Data de Início]]-1</f>
        <v>44497</v>
      </c>
      <c r="E21" s="3">
        <f>COE[[#This Row],[Vencimento]]-2</f>
        <v>45593</v>
      </c>
      <c r="F21" s="3">
        <v>45595</v>
      </c>
      <c r="G21" s="2" t="s">
        <v>24</v>
      </c>
      <c r="H21" s="2" t="s">
        <v>62</v>
      </c>
      <c r="I21" s="4">
        <v>1</v>
      </c>
      <c r="J21" s="5">
        <v>1</v>
      </c>
      <c r="K21" s="11">
        <v>259.41500000000002</v>
      </c>
      <c r="L21" s="5" t="s">
        <v>16</v>
      </c>
      <c r="M21" s="4">
        <v>5</v>
      </c>
      <c r="N21" s="5" t="s">
        <v>16</v>
      </c>
      <c r="O21" s="6" t="s">
        <v>16</v>
      </c>
      <c r="P21" s="3" t="s">
        <v>16</v>
      </c>
      <c r="Q21" s="7" t="s">
        <v>16</v>
      </c>
      <c r="R21" s="7" t="s">
        <v>16</v>
      </c>
      <c r="S21" s="17" t="s">
        <v>460</v>
      </c>
    </row>
    <row r="22" spans="2:19" x14ac:dyDescent="0.25">
      <c r="B22" s="2" t="s">
        <v>48</v>
      </c>
      <c r="C22" s="3">
        <v>44523</v>
      </c>
      <c r="D22" s="3">
        <f>COE[[#This Row],[Data de Início]]-1</f>
        <v>44522</v>
      </c>
      <c r="E22" s="3">
        <f>COE[[#This Row],[Vencimento]]-3</f>
        <v>45618</v>
      </c>
      <c r="F22" s="3">
        <v>45621</v>
      </c>
      <c r="G22" s="2" t="s">
        <v>24</v>
      </c>
      <c r="H22" s="2" t="s">
        <v>62</v>
      </c>
      <c r="I22" s="4">
        <v>1</v>
      </c>
      <c r="J22" s="5">
        <v>1</v>
      </c>
      <c r="K22" s="11">
        <v>258.89159999999998</v>
      </c>
      <c r="L22" s="5" t="s">
        <v>16</v>
      </c>
      <c r="M22" s="4">
        <v>6</v>
      </c>
      <c r="N22" s="5" t="s">
        <v>16</v>
      </c>
      <c r="O22" s="6" t="s">
        <v>16</v>
      </c>
      <c r="P22" s="3" t="s">
        <v>16</v>
      </c>
      <c r="Q22" s="7" t="s">
        <v>16</v>
      </c>
      <c r="R22" s="7" t="s">
        <v>16</v>
      </c>
      <c r="S22" s="17" t="s">
        <v>460</v>
      </c>
    </row>
    <row r="23" spans="2:19" x14ac:dyDescent="0.25">
      <c r="B23" s="2" t="s">
        <v>49</v>
      </c>
      <c r="C23" s="3">
        <v>44533</v>
      </c>
      <c r="D23" s="3">
        <f>COE[[#This Row],[Data de Início]]-2</f>
        <v>44531</v>
      </c>
      <c r="E23" s="3">
        <f>COE[[#This Row],[Vencimento]]-2</f>
        <v>45630</v>
      </c>
      <c r="F23" s="3">
        <v>45632</v>
      </c>
      <c r="G23" s="2" t="s">
        <v>24</v>
      </c>
      <c r="H23" s="2" t="s">
        <v>65</v>
      </c>
      <c r="I23" s="4">
        <v>1</v>
      </c>
      <c r="J23" s="5">
        <v>1</v>
      </c>
      <c r="K23" s="11">
        <v>442.9477</v>
      </c>
      <c r="L23" s="5" t="s">
        <v>16</v>
      </c>
      <c r="M23" s="4">
        <v>7</v>
      </c>
      <c r="N23" s="5" t="s">
        <v>16</v>
      </c>
      <c r="O23" s="6" t="s">
        <v>16</v>
      </c>
      <c r="P23" s="3" t="s">
        <v>16</v>
      </c>
      <c r="Q23" s="7" t="s">
        <v>16</v>
      </c>
      <c r="R23" s="7" t="s">
        <v>16</v>
      </c>
      <c r="S23" s="17" t="s">
        <v>460</v>
      </c>
    </row>
    <row r="24" spans="2:19" x14ac:dyDescent="0.25">
      <c r="B24" s="2" t="s">
        <v>50</v>
      </c>
      <c r="C24" s="3">
        <v>44538</v>
      </c>
      <c r="D24" s="3">
        <f>COE[[#This Row],[Data de Início]]-1</f>
        <v>44537</v>
      </c>
      <c r="E24" s="3">
        <f>COE[[#This Row],[Vencimento]]-1</f>
        <v>45634</v>
      </c>
      <c r="F24" s="3">
        <v>45635</v>
      </c>
      <c r="G24" s="2" t="s">
        <v>14</v>
      </c>
      <c r="H24" s="2" t="s">
        <v>66</v>
      </c>
      <c r="I24" s="4">
        <v>1</v>
      </c>
      <c r="J24" s="5">
        <v>1</v>
      </c>
      <c r="K24" s="11">
        <v>23.39</v>
      </c>
      <c r="L24" s="5">
        <v>1.4</v>
      </c>
      <c r="M24" s="4">
        <v>2</v>
      </c>
      <c r="N24" s="5" t="s">
        <v>16</v>
      </c>
      <c r="O24" s="6" t="s">
        <v>16</v>
      </c>
      <c r="P24" s="3" t="s">
        <v>16</v>
      </c>
      <c r="Q24" s="7" t="s">
        <v>16</v>
      </c>
      <c r="R24" s="7" t="s">
        <v>16</v>
      </c>
      <c r="S24" s="17" t="s">
        <v>460</v>
      </c>
    </row>
    <row r="25" spans="2:19" x14ac:dyDescent="0.25">
      <c r="B25" s="2" t="s">
        <v>51</v>
      </c>
      <c r="C25" s="3">
        <v>44539</v>
      </c>
      <c r="D25" s="3">
        <f>COE[[#This Row],[Data de Início]]-1</f>
        <v>44538</v>
      </c>
      <c r="E25" s="3">
        <f>COE[[#This Row],[Vencimento]]-1</f>
        <v>46364</v>
      </c>
      <c r="F25" s="3">
        <v>46365</v>
      </c>
      <c r="G25" s="2" t="s">
        <v>56</v>
      </c>
      <c r="H25" s="2" t="s">
        <v>67</v>
      </c>
      <c r="I25" s="4">
        <v>1</v>
      </c>
      <c r="J25" s="5">
        <v>1</v>
      </c>
      <c r="K25" s="11">
        <v>4701.21</v>
      </c>
      <c r="L25" s="5" t="s">
        <v>16</v>
      </c>
      <c r="M25" s="4">
        <v>1.3</v>
      </c>
      <c r="N25" s="5" t="s">
        <v>16</v>
      </c>
      <c r="O25" s="6" t="s">
        <v>16</v>
      </c>
      <c r="P25" s="3" t="s">
        <v>16</v>
      </c>
      <c r="Q25" s="7" t="s">
        <v>16</v>
      </c>
      <c r="R25" s="7" t="s">
        <v>16</v>
      </c>
      <c r="S25" s="17" t="s">
        <v>460</v>
      </c>
    </row>
    <row r="26" spans="2:19" x14ac:dyDescent="0.25">
      <c r="B26" s="2" t="s">
        <v>52</v>
      </c>
      <c r="C26" s="3">
        <v>44551</v>
      </c>
      <c r="D26" s="3">
        <f>COE[[#This Row],[Data de Início]]-1</f>
        <v>44550</v>
      </c>
      <c r="E26" s="3">
        <f>COE[[#This Row],[Vencimento]]-1</f>
        <v>45288</v>
      </c>
      <c r="F26" s="3">
        <v>45289</v>
      </c>
      <c r="G26" s="2" t="s">
        <v>57</v>
      </c>
      <c r="H26" s="2" t="s">
        <v>67</v>
      </c>
      <c r="I26" s="4">
        <v>0.95</v>
      </c>
      <c r="J26" s="5">
        <v>1</v>
      </c>
      <c r="K26" s="11">
        <v>4566.05</v>
      </c>
      <c r="L26" s="5" t="s">
        <v>16</v>
      </c>
      <c r="M26" s="4">
        <v>1.5</v>
      </c>
      <c r="N26" s="5" t="s">
        <v>16</v>
      </c>
      <c r="O26" s="6" t="s">
        <v>16</v>
      </c>
      <c r="P26" s="3" t="s">
        <v>16</v>
      </c>
      <c r="Q26" s="7" t="s">
        <v>16</v>
      </c>
      <c r="R26" s="7" t="s">
        <v>16</v>
      </c>
      <c r="S26" s="17" t="s">
        <v>460</v>
      </c>
    </row>
    <row r="27" spans="2:19" x14ac:dyDescent="0.25">
      <c r="B27" s="2" t="s">
        <v>53</v>
      </c>
      <c r="C27" s="3">
        <v>44557</v>
      </c>
      <c r="D27" s="3">
        <f>COE[[#This Row],[Data de Início]]-4</f>
        <v>44553</v>
      </c>
      <c r="E27" s="3">
        <f>COE[[#This Row],[Vencimento]]-3</f>
        <v>45653</v>
      </c>
      <c r="F27" s="3">
        <v>45656</v>
      </c>
      <c r="G27" s="2" t="s">
        <v>14</v>
      </c>
      <c r="H27" s="2" t="s">
        <v>68</v>
      </c>
      <c r="I27" s="4">
        <v>1</v>
      </c>
      <c r="J27" s="5">
        <v>1</v>
      </c>
      <c r="K27" s="11">
        <v>238.15459999999999</v>
      </c>
      <c r="L27" s="5">
        <v>1.2</v>
      </c>
      <c r="M27" s="4">
        <v>4</v>
      </c>
      <c r="N27" s="5" t="s">
        <v>16</v>
      </c>
      <c r="O27" s="6" t="s">
        <v>16</v>
      </c>
      <c r="P27" s="3" t="s">
        <v>16</v>
      </c>
      <c r="Q27" s="7" t="s">
        <v>16</v>
      </c>
      <c r="R27" s="7" t="s">
        <v>16</v>
      </c>
      <c r="S27" s="17" t="s">
        <v>460</v>
      </c>
    </row>
    <row r="28" spans="2:19" x14ac:dyDescent="0.25">
      <c r="B28" s="2" t="s">
        <v>54</v>
      </c>
      <c r="C28" s="3">
        <v>44559</v>
      </c>
      <c r="D28" s="3">
        <f>COE[[#This Row],[Data de Início]]-1</f>
        <v>44558</v>
      </c>
      <c r="E28" s="3">
        <f>COE[[#This Row],[Vencimento]]-4</f>
        <v>45649</v>
      </c>
      <c r="F28" s="3">
        <v>45653</v>
      </c>
      <c r="G28" s="2" t="s">
        <v>24</v>
      </c>
      <c r="H28" s="2" t="s">
        <v>62</v>
      </c>
      <c r="I28" s="4">
        <v>1</v>
      </c>
      <c r="J28" s="5">
        <v>1</v>
      </c>
      <c r="K28" s="11">
        <v>259.36110000000002</v>
      </c>
      <c r="L28" s="5" t="s">
        <v>16</v>
      </c>
      <c r="M28" s="4">
        <v>6</v>
      </c>
      <c r="N28" s="5" t="s">
        <v>16</v>
      </c>
      <c r="O28" s="6" t="s">
        <v>16</v>
      </c>
      <c r="P28" s="3" t="s">
        <v>16</v>
      </c>
      <c r="Q28" s="7" t="s">
        <v>16</v>
      </c>
      <c r="R28" s="7" t="s">
        <v>16</v>
      </c>
      <c r="S28" s="17" t="s">
        <v>460</v>
      </c>
    </row>
    <row r="29" spans="2:19" x14ac:dyDescent="0.25">
      <c r="B29" s="2" t="s">
        <v>55</v>
      </c>
      <c r="C29" s="3">
        <v>44559</v>
      </c>
      <c r="D29" s="3">
        <f>COE[[#This Row],[Data de Início]]-1</f>
        <v>44558</v>
      </c>
      <c r="E29" s="3">
        <f>COE[[#This Row],[Vencimento]]-4</f>
        <v>46382</v>
      </c>
      <c r="F29" s="3">
        <v>46386</v>
      </c>
      <c r="G29" s="2" t="s">
        <v>24</v>
      </c>
      <c r="H29" s="2" t="s">
        <v>62</v>
      </c>
      <c r="I29" s="4">
        <v>1</v>
      </c>
      <c r="J29" s="5">
        <v>1</v>
      </c>
      <c r="K29" s="11">
        <v>259.36110000000002</v>
      </c>
      <c r="L29" s="5" t="s">
        <v>16</v>
      </c>
      <c r="M29" s="4">
        <v>7</v>
      </c>
      <c r="N29" s="5" t="s">
        <v>16</v>
      </c>
      <c r="O29" s="6" t="s">
        <v>16</v>
      </c>
      <c r="P29" s="3" t="s">
        <v>16</v>
      </c>
      <c r="Q29" s="7" t="s">
        <v>16</v>
      </c>
      <c r="R29" s="7" t="s">
        <v>16</v>
      </c>
      <c r="S29" s="17" t="s">
        <v>460</v>
      </c>
    </row>
    <row r="30" spans="2:19" x14ac:dyDescent="0.25">
      <c r="B30" s="2" t="s">
        <v>72</v>
      </c>
      <c r="C30" s="3">
        <v>44587</v>
      </c>
      <c r="D30" s="3">
        <v>44585</v>
      </c>
      <c r="E30" s="3">
        <v>45684</v>
      </c>
      <c r="F30" s="3">
        <v>45685</v>
      </c>
      <c r="G30" s="2" t="s">
        <v>24</v>
      </c>
      <c r="H30" s="2" t="s">
        <v>62</v>
      </c>
      <c r="I30" s="4">
        <v>1</v>
      </c>
      <c r="J30" s="5">
        <v>1</v>
      </c>
      <c r="K30" s="11">
        <v>251.29570000000001</v>
      </c>
      <c r="L30" s="5" t="s">
        <v>16</v>
      </c>
      <c r="M30" s="4">
        <v>5.5</v>
      </c>
      <c r="N30" s="5" t="s">
        <v>16</v>
      </c>
      <c r="O30" s="6" t="s">
        <v>16</v>
      </c>
      <c r="P30" s="3" t="s">
        <v>16</v>
      </c>
      <c r="Q30" s="7" t="s">
        <v>16</v>
      </c>
      <c r="R30" s="7" t="s">
        <v>16</v>
      </c>
      <c r="S30" s="17" t="s">
        <v>460</v>
      </c>
    </row>
    <row r="31" spans="2:19" x14ac:dyDescent="0.25">
      <c r="B31" s="2" t="s">
        <v>73</v>
      </c>
      <c r="C31" s="3">
        <v>44592</v>
      </c>
      <c r="D31" s="3">
        <v>44589</v>
      </c>
      <c r="E31" s="3">
        <v>45320</v>
      </c>
      <c r="F31" s="3">
        <v>45321</v>
      </c>
      <c r="G31" s="2" t="s">
        <v>24</v>
      </c>
      <c r="H31" s="2" t="s">
        <v>70</v>
      </c>
      <c r="I31" s="4">
        <v>1</v>
      </c>
      <c r="J31" s="5">
        <v>1</v>
      </c>
      <c r="K31" s="11">
        <v>137.4384</v>
      </c>
      <c r="L31" s="5" t="s">
        <v>16</v>
      </c>
      <c r="M31" s="4">
        <v>7</v>
      </c>
      <c r="N31" s="5" t="s">
        <v>16</v>
      </c>
      <c r="O31" s="6" t="s">
        <v>16</v>
      </c>
      <c r="P31" s="3" t="s">
        <v>16</v>
      </c>
      <c r="Q31" s="7" t="s">
        <v>16</v>
      </c>
      <c r="R31" s="7" t="s">
        <v>16</v>
      </c>
      <c r="S31" s="17" t="s">
        <v>460</v>
      </c>
    </row>
    <row r="32" spans="2:19" x14ac:dyDescent="0.25">
      <c r="B32" s="2" t="s">
        <v>74</v>
      </c>
      <c r="C32" s="3">
        <v>44596</v>
      </c>
      <c r="D32" s="3">
        <v>44594</v>
      </c>
      <c r="E32" s="3">
        <v>46420</v>
      </c>
      <c r="F32" s="3">
        <v>46423</v>
      </c>
      <c r="G32" s="2" t="s">
        <v>24</v>
      </c>
      <c r="H32" s="2" t="s">
        <v>64</v>
      </c>
      <c r="I32" s="4">
        <v>1</v>
      </c>
      <c r="J32" s="5">
        <v>1</v>
      </c>
      <c r="K32" s="11">
        <v>171.95310000000001</v>
      </c>
      <c r="L32" s="5" t="s">
        <v>16</v>
      </c>
      <c r="M32" s="4">
        <v>6</v>
      </c>
      <c r="N32" s="5" t="s">
        <v>16</v>
      </c>
      <c r="O32" s="6" t="s">
        <v>16</v>
      </c>
      <c r="P32" s="3" t="s">
        <v>16</v>
      </c>
      <c r="Q32" s="7" t="s">
        <v>16</v>
      </c>
      <c r="R32" s="7" t="s">
        <v>16</v>
      </c>
      <c r="S32" s="17" t="s">
        <v>460</v>
      </c>
    </row>
    <row r="33" spans="2:19" s="8" customFormat="1" x14ac:dyDescent="0.25">
      <c r="B33" s="2" t="s">
        <v>75</v>
      </c>
      <c r="C33" s="3">
        <v>44614</v>
      </c>
      <c r="D33" s="3">
        <v>44613</v>
      </c>
      <c r="E33" s="3">
        <v>45349</v>
      </c>
      <c r="F33" s="3">
        <v>45351</v>
      </c>
      <c r="G33" s="2" t="s">
        <v>24</v>
      </c>
      <c r="H33" s="2" t="s">
        <v>70</v>
      </c>
      <c r="I33" s="4">
        <v>1</v>
      </c>
      <c r="J33" s="5">
        <v>1</v>
      </c>
      <c r="K33" s="11">
        <v>136.15</v>
      </c>
      <c r="L33" s="5" t="s">
        <v>16</v>
      </c>
      <c r="M33" s="4">
        <v>7</v>
      </c>
      <c r="N33" s="5" t="s">
        <v>16</v>
      </c>
      <c r="O33" s="6" t="s">
        <v>16</v>
      </c>
      <c r="P33" s="3" t="s">
        <v>16</v>
      </c>
      <c r="Q33" s="7" t="s">
        <v>16</v>
      </c>
      <c r="R33" s="7" t="s">
        <v>16</v>
      </c>
      <c r="S33" s="17" t="s">
        <v>460</v>
      </c>
    </row>
    <row r="34" spans="2:19" s="9" customFormat="1" x14ac:dyDescent="0.25">
      <c r="B34" s="2" t="s">
        <v>76</v>
      </c>
      <c r="C34" s="3">
        <v>44615</v>
      </c>
      <c r="D34" s="3">
        <v>44614</v>
      </c>
      <c r="E34" s="3">
        <v>45344</v>
      </c>
      <c r="F34" s="3">
        <v>45348</v>
      </c>
      <c r="G34" s="2" t="s">
        <v>14</v>
      </c>
      <c r="H34" s="2" t="s">
        <v>60</v>
      </c>
      <c r="I34" s="4">
        <v>1</v>
      </c>
      <c r="J34" s="5">
        <v>1</v>
      </c>
      <c r="K34" s="11">
        <v>1609.95</v>
      </c>
      <c r="L34" s="5">
        <v>1.1499999999999999</v>
      </c>
      <c r="M34" s="4">
        <v>4</v>
      </c>
      <c r="N34" s="5" t="s">
        <v>16</v>
      </c>
      <c r="O34" s="6" t="s">
        <v>16</v>
      </c>
      <c r="P34" s="3" t="s">
        <v>16</v>
      </c>
      <c r="Q34" s="7" t="s">
        <v>16</v>
      </c>
      <c r="R34" s="7" t="s">
        <v>16</v>
      </c>
      <c r="S34" s="17" t="s">
        <v>460</v>
      </c>
    </row>
    <row r="35" spans="2:19" s="10" customFormat="1" x14ac:dyDescent="0.25">
      <c r="B35" s="2" t="s">
        <v>77</v>
      </c>
      <c r="C35" s="3">
        <v>44617</v>
      </c>
      <c r="D35" s="3">
        <v>44616</v>
      </c>
      <c r="E35" s="3">
        <v>45348</v>
      </c>
      <c r="F35" s="3">
        <v>45350</v>
      </c>
      <c r="G35" s="2" t="s">
        <v>14</v>
      </c>
      <c r="H35" s="2" t="s">
        <v>71</v>
      </c>
      <c r="I35" s="4">
        <v>1</v>
      </c>
      <c r="J35" s="5">
        <v>1</v>
      </c>
      <c r="K35" s="11">
        <v>32.68</v>
      </c>
      <c r="L35" s="5">
        <v>1.2</v>
      </c>
      <c r="M35" s="4">
        <v>1.7</v>
      </c>
      <c r="N35" s="5" t="s">
        <v>16</v>
      </c>
      <c r="O35" s="6" t="s">
        <v>16</v>
      </c>
      <c r="P35" s="3" t="s">
        <v>16</v>
      </c>
      <c r="Q35" s="7" t="s">
        <v>16</v>
      </c>
      <c r="R35" s="7" t="s">
        <v>16</v>
      </c>
      <c r="S35" s="17" t="s">
        <v>460</v>
      </c>
    </row>
    <row r="36" spans="2:19" s="8" customFormat="1" x14ac:dyDescent="0.25">
      <c r="B36" s="2" t="s">
        <v>78</v>
      </c>
      <c r="C36" s="3">
        <v>44623</v>
      </c>
      <c r="D36" s="3">
        <v>44617</v>
      </c>
      <c r="E36" s="3">
        <v>44985</v>
      </c>
      <c r="F36" s="3">
        <v>44986</v>
      </c>
      <c r="G36" s="2" t="s">
        <v>69</v>
      </c>
      <c r="H36" s="2" t="s">
        <v>79</v>
      </c>
      <c r="I36" s="4">
        <v>0.95</v>
      </c>
      <c r="J36" s="5">
        <v>1</v>
      </c>
      <c r="K36" s="11">
        <v>5.1632999999999996</v>
      </c>
      <c r="L36" s="5">
        <v>1.3</v>
      </c>
      <c r="M36" s="4">
        <v>1</v>
      </c>
      <c r="N36" s="5" t="s">
        <v>16</v>
      </c>
      <c r="O36" s="6" t="s">
        <v>16</v>
      </c>
      <c r="P36" s="3" t="s">
        <v>16</v>
      </c>
      <c r="Q36" s="7" t="s">
        <v>16</v>
      </c>
      <c r="R36" s="7" t="s">
        <v>16</v>
      </c>
      <c r="S36" s="17" t="s">
        <v>460</v>
      </c>
    </row>
    <row r="37" spans="2:19" x14ac:dyDescent="0.25">
      <c r="B37" s="2" t="s">
        <v>80</v>
      </c>
      <c r="C37" s="3">
        <v>44634</v>
      </c>
      <c r="D37" s="3">
        <v>44631</v>
      </c>
      <c r="E37" s="3">
        <v>45727</v>
      </c>
      <c r="F37" s="3">
        <v>45729</v>
      </c>
      <c r="G37" s="2" t="s">
        <v>81</v>
      </c>
      <c r="H37" s="2" t="s">
        <v>82</v>
      </c>
      <c r="I37" s="4">
        <v>1</v>
      </c>
      <c r="J37" s="5">
        <v>1</v>
      </c>
      <c r="K37" s="11">
        <v>111713.1</v>
      </c>
      <c r="L37" s="5" t="s">
        <v>16</v>
      </c>
      <c r="M37" s="4">
        <v>1.1000000000000001</v>
      </c>
      <c r="N37" s="5">
        <v>0.33100000000000002</v>
      </c>
      <c r="O37" s="6" t="s">
        <v>19</v>
      </c>
      <c r="P37" s="3">
        <v>45729</v>
      </c>
      <c r="Q37" s="7">
        <v>1.5</v>
      </c>
      <c r="R37" s="7">
        <v>0.5</v>
      </c>
      <c r="S37" s="17" t="s">
        <v>460</v>
      </c>
    </row>
    <row r="38" spans="2:19" x14ac:dyDescent="0.25">
      <c r="B38" s="2" t="s">
        <v>83</v>
      </c>
      <c r="C38" s="3">
        <v>44650</v>
      </c>
      <c r="D38" s="3">
        <v>44649</v>
      </c>
      <c r="E38" s="3">
        <v>45384</v>
      </c>
      <c r="F38" s="3">
        <v>45386</v>
      </c>
      <c r="G38" s="2" t="s">
        <v>24</v>
      </c>
      <c r="H38" s="2" t="s">
        <v>70</v>
      </c>
      <c r="I38" s="4">
        <v>1</v>
      </c>
      <c r="J38" s="5">
        <v>1</v>
      </c>
      <c r="K38" s="11">
        <v>137.52799999999999</v>
      </c>
      <c r="L38" s="5" t="s">
        <v>16</v>
      </c>
      <c r="M38" s="4">
        <v>7</v>
      </c>
      <c r="N38" s="5" t="s">
        <v>16</v>
      </c>
      <c r="O38" s="6" t="s">
        <v>16</v>
      </c>
      <c r="P38" s="3" t="s">
        <v>16</v>
      </c>
      <c r="Q38" s="7" t="s">
        <v>16</v>
      </c>
      <c r="R38" s="7" t="s">
        <v>16</v>
      </c>
      <c r="S38" s="17" t="s">
        <v>460</v>
      </c>
    </row>
    <row r="39" spans="2:19" x14ac:dyDescent="0.25">
      <c r="B39" s="2" t="s">
        <v>84</v>
      </c>
      <c r="C39" s="3">
        <v>44665</v>
      </c>
      <c r="D39" s="3">
        <v>44663</v>
      </c>
      <c r="E39" s="3">
        <v>45399</v>
      </c>
      <c r="F39" s="3">
        <v>45401</v>
      </c>
      <c r="G39" s="2" t="s">
        <v>24</v>
      </c>
      <c r="H39" s="2" t="s">
        <v>70</v>
      </c>
      <c r="I39" s="4">
        <v>1</v>
      </c>
      <c r="J39" s="5">
        <v>1</v>
      </c>
      <c r="K39" s="11">
        <v>136.565</v>
      </c>
      <c r="L39" s="5" t="s">
        <v>16</v>
      </c>
      <c r="M39" s="4">
        <v>7</v>
      </c>
      <c r="N39" s="5" t="s">
        <v>16</v>
      </c>
      <c r="O39" s="6" t="s">
        <v>16</v>
      </c>
      <c r="P39" s="3" t="s">
        <v>16</v>
      </c>
      <c r="Q39" s="7" t="s">
        <v>16</v>
      </c>
      <c r="R39" s="7" t="s">
        <v>16</v>
      </c>
      <c r="S39" s="17" t="s">
        <v>460</v>
      </c>
    </row>
    <row r="40" spans="2:19" x14ac:dyDescent="0.25">
      <c r="B40" s="2" t="s">
        <v>85</v>
      </c>
      <c r="C40" s="3">
        <v>44678</v>
      </c>
      <c r="D40" s="3">
        <v>44676</v>
      </c>
      <c r="E40" s="3">
        <v>45772</v>
      </c>
      <c r="F40" s="3">
        <v>45775</v>
      </c>
      <c r="G40" s="2" t="s">
        <v>24</v>
      </c>
      <c r="H40" s="2" t="s">
        <v>86</v>
      </c>
      <c r="I40" s="4">
        <v>1</v>
      </c>
      <c r="J40" s="5">
        <v>1</v>
      </c>
      <c r="K40" s="11">
        <v>280.96499999999997</v>
      </c>
      <c r="L40" s="5" t="s">
        <v>16</v>
      </c>
      <c r="M40" s="4">
        <v>6</v>
      </c>
      <c r="N40" s="5" t="s">
        <v>16</v>
      </c>
      <c r="O40" s="6" t="s">
        <v>16</v>
      </c>
      <c r="P40" s="3" t="s">
        <v>16</v>
      </c>
      <c r="Q40" s="7" t="s">
        <v>16</v>
      </c>
      <c r="R40" s="7" t="s">
        <v>16</v>
      </c>
      <c r="S40" s="17" t="s">
        <v>460</v>
      </c>
    </row>
    <row r="41" spans="2:19" x14ac:dyDescent="0.25">
      <c r="B41" s="2" t="s">
        <v>87</v>
      </c>
      <c r="C41" s="3">
        <v>44680</v>
      </c>
      <c r="D41" s="3">
        <v>44678</v>
      </c>
      <c r="E41" s="3">
        <v>45407</v>
      </c>
      <c r="F41" s="3">
        <v>45411</v>
      </c>
      <c r="G41" s="2" t="s">
        <v>24</v>
      </c>
      <c r="H41" s="2" t="s">
        <v>70</v>
      </c>
      <c r="I41" s="4">
        <v>1</v>
      </c>
      <c r="J41" s="5">
        <v>1</v>
      </c>
      <c r="K41" s="11">
        <v>136.398</v>
      </c>
      <c r="L41" s="5" t="s">
        <v>16</v>
      </c>
      <c r="M41" s="4">
        <v>7</v>
      </c>
      <c r="N41" s="5" t="s">
        <v>16</v>
      </c>
      <c r="O41" s="6" t="s">
        <v>16</v>
      </c>
      <c r="P41" s="3" t="s">
        <v>16</v>
      </c>
      <c r="Q41" s="7" t="s">
        <v>16</v>
      </c>
      <c r="R41" s="7" t="s">
        <v>16</v>
      </c>
      <c r="S41" s="17" t="s">
        <v>460</v>
      </c>
    </row>
    <row r="42" spans="2:19" x14ac:dyDescent="0.25">
      <c r="B42" s="2" t="s">
        <v>88</v>
      </c>
      <c r="C42" s="3">
        <v>44686</v>
      </c>
      <c r="D42" s="3">
        <v>44684</v>
      </c>
      <c r="E42" s="3">
        <v>45415</v>
      </c>
      <c r="F42" s="3">
        <v>45419</v>
      </c>
      <c r="G42" s="2" t="s">
        <v>24</v>
      </c>
      <c r="H42" s="2" t="s">
        <v>89</v>
      </c>
      <c r="I42" s="4">
        <v>1</v>
      </c>
      <c r="J42" s="5">
        <v>1</v>
      </c>
      <c r="K42" s="11">
        <v>12.73</v>
      </c>
      <c r="L42" s="5" t="s">
        <v>16</v>
      </c>
      <c r="M42" s="4">
        <v>4.4000000000000004</v>
      </c>
      <c r="N42" s="5" t="s">
        <v>16</v>
      </c>
      <c r="O42" s="6" t="s">
        <v>16</v>
      </c>
      <c r="P42" s="3" t="s">
        <v>16</v>
      </c>
      <c r="Q42" s="7" t="s">
        <v>16</v>
      </c>
      <c r="R42" s="7" t="s">
        <v>16</v>
      </c>
      <c r="S42" s="17" t="s">
        <v>460</v>
      </c>
    </row>
    <row r="43" spans="2:19" x14ac:dyDescent="0.25">
      <c r="B43" s="2" t="s">
        <v>90</v>
      </c>
      <c r="C43" s="3">
        <v>44699</v>
      </c>
      <c r="D43" s="3">
        <v>44697</v>
      </c>
      <c r="E43" s="3">
        <v>45428</v>
      </c>
      <c r="F43" s="3">
        <v>45432</v>
      </c>
      <c r="G43" s="2" t="s">
        <v>24</v>
      </c>
      <c r="H43" s="2" t="s">
        <v>70</v>
      </c>
      <c r="I43" s="4">
        <v>1</v>
      </c>
      <c r="J43" s="5">
        <v>1</v>
      </c>
      <c r="K43" s="11">
        <v>135.97399999999999</v>
      </c>
      <c r="L43" s="5" t="s">
        <v>16</v>
      </c>
      <c r="M43" s="4">
        <v>7</v>
      </c>
      <c r="N43" s="5" t="s">
        <v>16</v>
      </c>
      <c r="O43" s="6" t="s">
        <v>16</v>
      </c>
      <c r="P43" s="3" t="s">
        <v>16</v>
      </c>
      <c r="Q43" s="7" t="s">
        <v>16</v>
      </c>
      <c r="R43" s="7" t="s">
        <v>16</v>
      </c>
      <c r="S43" s="17" t="s">
        <v>460</v>
      </c>
    </row>
    <row r="44" spans="2:19" x14ac:dyDescent="0.25">
      <c r="B44" s="2" t="s">
        <v>91</v>
      </c>
      <c r="C44" s="3">
        <v>44699</v>
      </c>
      <c r="D44" s="3">
        <v>44697</v>
      </c>
      <c r="E44" s="3">
        <v>45793</v>
      </c>
      <c r="F44" s="3">
        <v>45797</v>
      </c>
      <c r="G44" s="2" t="s">
        <v>24</v>
      </c>
      <c r="H44" s="2" t="s">
        <v>70</v>
      </c>
      <c r="I44" s="4">
        <v>1</v>
      </c>
      <c r="J44" s="5">
        <v>1</v>
      </c>
      <c r="K44" s="11">
        <v>135.97399999999999</v>
      </c>
      <c r="L44" s="5" t="s">
        <v>16</v>
      </c>
      <c r="M44" s="4">
        <v>8.5</v>
      </c>
      <c r="N44" s="5" t="s">
        <v>16</v>
      </c>
      <c r="O44" s="6" t="s">
        <v>16</v>
      </c>
      <c r="P44" s="3" t="s">
        <v>16</v>
      </c>
      <c r="Q44" s="7" t="s">
        <v>16</v>
      </c>
      <c r="R44" s="7" t="s">
        <v>16</v>
      </c>
      <c r="S44" s="17" t="s">
        <v>460</v>
      </c>
    </row>
    <row r="45" spans="2:19" x14ac:dyDescent="0.25">
      <c r="B45" s="2" t="s">
        <v>92</v>
      </c>
      <c r="C45" s="3">
        <v>44700</v>
      </c>
      <c r="D45" s="3">
        <v>44698</v>
      </c>
      <c r="E45" s="3">
        <v>46524</v>
      </c>
      <c r="F45" s="3">
        <v>46526</v>
      </c>
      <c r="G45" s="2" t="s">
        <v>24</v>
      </c>
      <c r="H45" s="2" t="s">
        <v>86</v>
      </c>
      <c r="I45" s="4">
        <v>1</v>
      </c>
      <c r="J45" s="5">
        <v>1</v>
      </c>
      <c r="K45" s="11">
        <v>279.03980000000001</v>
      </c>
      <c r="L45" s="5" t="s">
        <v>16</v>
      </c>
      <c r="M45" s="4">
        <v>10</v>
      </c>
      <c r="N45" s="5" t="s">
        <v>16</v>
      </c>
      <c r="O45" s="6" t="s">
        <v>16</v>
      </c>
      <c r="P45" s="3" t="s">
        <v>16</v>
      </c>
      <c r="Q45" s="7" t="s">
        <v>16</v>
      </c>
      <c r="R45" s="7" t="s">
        <v>16</v>
      </c>
      <c r="S45" s="17" t="s">
        <v>460</v>
      </c>
    </row>
    <row r="46" spans="2:19" x14ac:dyDescent="0.25">
      <c r="B46" s="2" t="s">
        <v>93</v>
      </c>
      <c r="C46" s="3">
        <v>44712</v>
      </c>
      <c r="D46" s="3">
        <v>44708</v>
      </c>
      <c r="E46" s="3">
        <v>45439</v>
      </c>
      <c r="F46" s="3">
        <v>45441</v>
      </c>
      <c r="G46" s="2" t="s">
        <v>24</v>
      </c>
      <c r="H46" s="2" t="s">
        <v>70</v>
      </c>
      <c r="I46" s="4">
        <v>1</v>
      </c>
      <c r="J46" s="5">
        <v>1</v>
      </c>
      <c r="K46" s="11">
        <v>135.5095</v>
      </c>
      <c r="L46" s="5" t="s">
        <v>16</v>
      </c>
      <c r="M46" s="4">
        <v>7</v>
      </c>
      <c r="N46" s="5" t="s">
        <v>16</v>
      </c>
      <c r="O46" s="6" t="s">
        <v>16</v>
      </c>
      <c r="P46" s="3" t="s">
        <v>16</v>
      </c>
      <c r="Q46" s="7" t="s">
        <v>16</v>
      </c>
      <c r="R46" s="7" t="s">
        <v>16</v>
      </c>
      <c r="S46" s="17" t="s">
        <v>460</v>
      </c>
    </row>
    <row r="47" spans="2:19" x14ac:dyDescent="0.25">
      <c r="B47" s="2" t="s">
        <v>94</v>
      </c>
      <c r="C47" s="3">
        <v>44721</v>
      </c>
      <c r="D47" s="3">
        <v>44719</v>
      </c>
      <c r="E47" s="3">
        <v>46545</v>
      </c>
      <c r="F47" s="3">
        <v>46547</v>
      </c>
      <c r="G47" s="2" t="s">
        <v>24</v>
      </c>
      <c r="H47" s="2" t="s">
        <v>86</v>
      </c>
      <c r="I47" s="4">
        <v>1</v>
      </c>
      <c r="J47" s="5">
        <v>1</v>
      </c>
      <c r="K47" s="11">
        <v>279.7242</v>
      </c>
      <c r="L47" s="5" t="s">
        <v>16</v>
      </c>
      <c r="M47" s="4">
        <v>10</v>
      </c>
      <c r="N47" s="5" t="s">
        <v>16</v>
      </c>
      <c r="O47" s="6" t="s">
        <v>16</v>
      </c>
      <c r="P47" s="3" t="s">
        <v>16</v>
      </c>
      <c r="Q47" s="7" t="s">
        <v>16</v>
      </c>
      <c r="R47" s="7" t="s">
        <v>16</v>
      </c>
      <c r="S47" s="17" t="s">
        <v>460</v>
      </c>
    </row>
    <row r="48" spans="2:19" x14ac:dyDescent="0.25">
      <c r="B48" s="2" t="s">
        <v>95</v>
      </c>
      <c r="C48" s="3">
        <v>44742</v>
      </c>
      <c r="D48" s="3">
        <v>44740</v>
      </c>
      <c r="E48" s="3">
        <v>46566</v>
      </c>
      <c r="F48" s="3">
        <v>46568</v>
      </c>
      <c r="G48" s="2" t="s">
        <v>24</v>
      </c>
      <c r="H48" s="2" t="s">
        <v>86</v>
      </c>
      <c r="I48" s="4">
        <v>1</v>
      </c>
      <c r="J48" s="5">
        <v>1</v>
      </c>
      <c r="K48" s="11">
        <v>277.87</v>
      </c>
      <c r="L48" s="5" t="s">
        <v>16</v>
      </c>
      <c r="M48" s="4">
        <v>10</v>
      </c>
      <c r="N48" s="5" t="s">
        <v>16</v>
      </c>
      <c r="O48" s="6" t="s">
        <v>16</v>
      </c>
      <c r="P48" s="3" t="s">
        <v>16</v>
      </c>
      <c r="Q48" s="7" t="s">
        <v>16</v>
      </c>
      <c r="R48" s="7" t="s">
        <v>16</v>
      </c>
      <c r="S48" s="17" t="s">
        <v>460</v>
      </c>
    </row>
    <row r="49" spans="2:19" x14ac:dyDescent="0.25">
      <c r="B49" s="2" t="s">
        <v>96</v>
      </c>
      <c r="C49" s="3">
        <v>44804</v>
      </c>
      <c r="D49" s="3">
        <v>44803</v>
      </c>
      <c r="E49" s="3">
        <v>45534</v>
      </c>
      <c r="F49" s="3">
        <v>45538</v>
      </c>
      <c r="G49" s="2" t="s">
        <v>14</v>
      </c>
      <c r="H49" s="2" t="s">
        <v>71</v>
      </c>
      <c r="I49" s="4">
        <v>1</v>
      </c>
      <c r="J49" s="5">
        <v>1</v>
      </c>
      <c r="K49" s="11">
        <v>31.22</v>
      </c>
      <c r="L49" s="5">
        <v>1.35</v>
      </c>
      <c r="M49" s="4">
        <v>1.25</v>
      </c>
      <c r="N49" s="5" t="s">
        <v>16</v>
      </c>
      <c r="O49" s="6" t="s">
        <v>16</v>
      </c>
      <c r="P49" s="3" t="s">
        <v>16</v>
      </c>
      <c r="Q49" s="7" t="s">
        <v>16</v>
      </c>
      <c r="R49" s="7" t="s">
        <v>16</v>
      </c>
      <c r="S49" s="17" t="s">
        <v>460</v>
      </c>
    </row>
    <row r="50" spans="2:19" x14ac:dyDescent="0.25">
      <c r="B50" s="2" t="s">
        <v>97</v>
      </c>
      <c r="C50" s="3">
        <v>44834</v>
      </c>
      <c r="D50" s="3">
        <v>44832</v>
      </c>
      <c r="E50" s="3">
        <v>45929</v>
      </c>
      <c r="F50" s="3">
        <v>45931</v>
      </c>
      <c r="G50" s="2" t="s">
        <v>24</v>
      </c>
      <c r="H50" s="2" t="s">
        <v>70</v>
      </c>
      <c r="I50" s="4">
        <v>1</v>
      </c>
      <c r="J50" s="5">
        <v>1</v>
      </c>
      <c r="K50" s="11">
        <v>128.07900000000001</v>
      </c>
      <c r="L50" s="5" t="s">
        <v>16</v>
      </c>
      <c r="M50" s="4">
        <v>8.5</v>
      </c>
      <c r="N50" s="5" t="s">
        <v>16</v>
      </c>
      <c r="O50" s="6" t="s">
        <v>16</v>
      </c>
      <c r="P50" s="3" t="s">
        <v>16</v>
      </c>
      <c r="Q50" s="7" t="s">
        <v>16</v>
      </c>
      <c r="R50" s="7" t="s">
        <v>16</v>
      </c>
      <c r="S50" s="17" t="s">
        <v>460</v>
      </c>
    </row>
    <row r="51" spans="2:19" x14ac:dyDescent="0.25">
      <c r="B51" s="2" t="s">
        <v>98</v>
      </c>
      <c r="C51" s="3">
        <v>44862</v>
      </c>
      <c r="D51" s="3">
        <v>44861</v>
      </c>
      <c r="E51" s="3">
        <v>45593</v>
      </c>
      <c r="F51" s="3">
        <v>45594</v>
      </c>
      <c r="G51" s="2" t="s">
        <v>17</v>
      </c>
      <c r="H51" s="2" t="s">
        <v>99</v>
      </c>
      <c r="I51" s="4">
        <v>0.5</v>
      </c>
      <c r="J51" s="5">
        <v>1</v>
      </c>
      <c r="K51" s="11" t="s">
        <v>137</v>
      </c>
      <c r="L51" s="5" t="s">
        <v>16</v>
      </c>
      <c r="M51" s="4" t="s">
        <v>16</v>
      </c>
      <c r="N51" s="5">
        <v>0.02</v>
      </c>
      <c r="O51" s="6" t="s">
        <v>100</v>
      </c>
      <c r="P51" s="3" t="s">
        <v>16</v>
      </c>
      <c r="Q51" s="7">
        <v>0.7</v>
      </c>
      <c r="R51" s="7">
        <v>0.5</v>
      </c>
      <c r="S51" s="17" t="s">
        <v>460</v>
      </c>
    </row>
    <row r="52" spans="2:19" x14ac:dyDescent="0.25">
      <c r="B52" s="2" t="s">
        <v>101</v>
      </c>
      <c r="C52" s="3">
        <v>44921</v>
      </c>
      <c r="D52" s="3">
        <v>44918</v>
      </c>
      <c r="E52" s="3">
        <v>45286</v>
      </c>
      <c r="F52" s="3">
        <v>45287</v>
      </c>
      <c r="G52" s="2" t="s">
        <v>102</v>
      </c>
      <c r="H52" s="2" t="s">
        <v>67</v>
      </c>
      <c r="I52" s="4">
        <v>1</v>
      </c>
      <c r="J52" s="5">
        <v>1</v>
      </c>
      <c r="K52" s="11">
        <v>3844.82</v>
      </c>
      <c r="L52" s="5" t="s">
        <v>16</v>
      </c>
      <c r="M52" s="4">
        <v>1</v>
      </c>
      <c r="N52" s="5">
        <v>0.15</v>
      </c>
      <c r="O52" s="6" t="s">
        <v>19</v>
      </c>
      <c r="P52" s="3">
        <v>45287</v>
      </c>
      <c r="Q52" s="7">
        <v>1.3501000000000001</v>
      </c>
      <c r="R52" s="7" t="s">
        <v>16</v>
      </c>
      <c r="S52" s="17" t="s">
        <v>460</v>
      </c>
    </row>
    <row r="53" spans="2:19" x14ac:dyDescent="0.25">
      <c r="B53" s="2" t="s">
        <v>103</v>
      </c>
      <c r="C53" s="3">
        <v>44963</v>
      </c>
      <c r="D53" s="3">
        <v>44960</v>
      </c>
      <c r="E53" s="3">
        <v>45328</v>
      </c>
      <c r="F53" s="3">
        <v>45329</v>
      </c>
      <c r="G53" s="2" t="s">
        <v>102</v>
      </c>
      <c r="H53" s="2" t="s">
        <v>104</v>
      </c>
      <c r="I53" s="4">
        <v>1</v>
      </c>
      <c r="J53" s="5">
        <v>1</v>
      </c>
      <c r="K53" s="11" t="s">
        <v>138</v>
      </c>
      <c r="L53" s="5" t="s">
        <v>16</v>
      </c>
      <c r="M53" s="4">
        <v>1</v>
      </c>
      <c r="N53" s="5">
        <v>0.2</v>
      </c>
      <c r="O53" s="6" t="s">
        <v>19</v>
      </c>
      <c r="P53" s="3">
        <v>45329</v>
      </c>
      <c r="Q53" s="7">
        <v>1.3501000000000001</v>
      </c>
      <c r="R53" s="7" t="s">
        <v>16</v>
      </c>
      <c r="S53" s="17" t="s">
        <v>460</v>
      </c>
    </row>
    <row r="54" spans="2:19" x14ac:dyDescent="0.25">
      <c r="B54" s="2" t="s">
        <v>105</v>
      </c>
      <c r="C54" s="3">
        <v>44967</v>
      </c>
      <c r="D54" s="3">
        <v>44965</v>
      </c>
      <c r="E54" s="3">
        <v>45147</v>
      </c>
      <c r="F54" s="3">
        <v>45148</v>
      </c>
      <c r="G54" s="2" t="s">
        <v>69</v>
      </c>
      <c r="H54" s="2" t="s">
        <v>106</v>
      </c>
      <c r="I54" s="4">
        <v>0.5</v>
      </c>
      <c r="J54" s="5">
        <v>1</v>
      </c>
      <c r="K54" s="11" t="s">
        <v>139</v>
      </c>
      <c r="L54" s="5">
        <v>1.1499999999999999</v>
      </c>
      <c r="M54" s="4">
        <v>1</v>
      </c>
      <c r="N54" s="5">
        <v>0.1</v>
      </c>
      <c r="O54" s="6" t="s">
        <v>19</v>
      </c>
      <c r="P54" s="3">
        <v>45148</v>
      </c>
      <c r="Q54" s="7">
        <v>0.72</v>
      </c>
      <c r="R54" s="7">
        <v>0.5</v>
      </c>
      <c r="S54" s="17" t="s">
        <v>460</v>
      </c>
    </row>
    <row r="55" spans="2:19" x14ac:dyDescent="0.25">
      <c r="B55" s="2" t="s">
        <v>107</v>
      </c>
      <c r="C55" s="3">
        <v>44985</v>
      </c>
      <c r="D55" s="3">
        <v>44984</v>
      </c>
      <c r="E55" s="3">
        <v>46813</v>
      </c>
      <c r="F55" s="3">
        <v>46814</v>
      </c>
      <c r="G55" s="2" t="s">
        <v>24</v>
      </c>
      <c r="H55" s="2" t="s">
        <v>67</v>
      </c>
      <c r="I55" s="4">
        <v>1</v>
      </c>
      <c r="J55" s="5">
        <v>1.8</v>
      </c>
      <c r="K55" s="11">
        <v>3982.24</v>
      </c>
      <c r="L55" s="5" t="s">
        <v>16</v>
      </c>
      <c r="M55" s="4">
        <v>1</v>
      </c>
      <c r="N55" s="5">
        <v>0.8</v>
      </c>
      <c r="O55" s="6" t="s">
        <v>19</v>
      </c>
      <c r="P55" s="3">
        <v>46814</v>
      </c>
      <c r="Q55" s="7">
        <v>1</v>
      </c>
      <c r="R55" s="7" t="s">
        <v>16</v>
      </c>
      <c r="S55" s="17" t="s">
        <v>460</v>
      </c>
    </row>
    <row r="56" spans="2:19" x14ac:dyDescent="0.25">
      <c r="B56" s="2" t="s">
        <v>108</v>
      </c>
      <c r="C56" s="3">
        <v>45016</v>
      </c>
      <c r="D56" s="3">
        <v>45015</v>
      </c>
      <c r="E56" s="3">
        <v>45747</v>
      </c>
      <c r="F56" s="3">
        <v>45748</v>
      </c>
      <c r="G56" s="2" t="s">
        <v>24</v>
      </c>
      <c r="H56" s="2" t="s">
        <v>109</v>
      </c>
      <c r="I56" s="4">
        <v>1</v>
      </c>
      <c r="J56" s="5">
        <v>1.1599999999999999</v>
      </c>
      <c r="K56" s="11" t="s">
        <v>140</v>
      </c>
      <c r="L56" s="5" t="s">
        <v>16</v>
      </c>
      <c r="M56" s="4">
        <v>1</v>
      </c>
      <c r="N56" s="5">
        <v>0.16</v>
      </c>
      <c r="O56" s="6" t="s">
        <v>19</v>
      </c>
      <c r="P56" s="3">
        <v>45748</v>
      </c>
      <c r="Q56" s="7" t="s">
        <v>16</v>
      </c>
      <c r="R56" s="7" t="s">
        <v>16</v>
      </c>
      <c r="S56" s="17" t="s">
        <v>460</v>
      </c>
    </row>
    <row r="57" spans="2:19" x14ac:dyDescent="0.25">
      <c r="B57" s="2" t="s">
        <v>110</v>
      </c>
      <c r="C57" s="3">
        <v>45022</v>
      </c>
      <c r="D57" s="3">
        <v>45021</v>
      </c>
      <c r="E57" s="3">
        <v>46848</v>
      </c>
      <c r="F57" s="3">
        <v>46849</v>
      </c>
      <c r="G57" s="2" t="s">
        <v>24</v>
      </c>
      <c r="H57" s="2" t="s">
        <v>67</v>
      </c>
      <c r="I57" s="4">
        <v>1</v>
      </c>
      <c r="J57" s="5">
        <v>1.8</v>
      </c>
      <c r="K57" s="11">
        <v>4090.38</v>
      </c>
      <c r="L57" s="5" t="s">
        <v>16</v>
      </c>
      <c r="M57" s="4">
        <v>1</v>
      </c>
      <c r="N57" s="5">
        <v>0.8</v>
      </c>
      <c r="O57" s="6" t="s">
        <v>19</v>
      </c>
      <c r="P57" s="3">
        <v>46849</v>
      </c>
      <c r="Q57" s="7">
        <v>1</v>
      </c>
      <c r="R57" s="7" t="s">
        <v>16</v>
      </c>
      <c r="S57" s="17" t="s">
        <v>460</v>
      </c>
    </row>
    <row r="58" spans="2:19" x14ac:dyDescent="0.25">
      <c r="B58" s="2" t="s">
        <v>111</v>
      </c>
      <c r="C58" s="3">
        <v>45036</v>
      </c>
      <c r="D58" s="3">
        <v>45035</v>
      </c>
      <c r="E58" s="3">
        <v>46862</v>
      </c>
      <c r="F58" s="3">
        <v>46863</v>
      </c>
      <c r="G58" s="2" t="s">
        <v>24</v>
      </c>
      <c r="H58" s="2" t="s">
        <v>112</v>
      </c>
      <c r="I58" s="4">
        <v>1</v>
      </c>
      <c r="J58" s="5">
        <v>1</v>
      </c>
      <c r="K58" s="11">
        <v>220.55799999999999</v>
      </c>
      <c r="L58" s="5" t="s">
        <v>16</v>
      </c>
      <c r="M58" s="4">
        <v>3</v>
      </c>
      <c r="N58" s="5">
        <v>5.0000000000000001E-3</v>
      </c>
      <c r="O58" s="6" t="s">
        <v>113</v>
      </c>
      <c r="P58" s="3" t="s">
        <v>16</v>
      </c>
      <c r="Q58" s="7" t="s">
        <v>16</v>
      </c>
      <c r="R58" s="7" t="s">
        <v>16</v>
      </c>
      <c r="S58" s="17" t="s">
        <v>460</v>
      </c>
    </row>
    <row r="59" spans="2:19" x14ac:dyDescent="0.25">
      <c r="B59" s="2" t="s">
        <v>114</v>
      </c>
      <c r="C59" s="3">
        <v>45043</v>
      </c>
      <c r="D59" s="3">
        <v>45044</v>
      </c>
      <c r="E59" s="3">
        <v>46870</v>
      </c>
      <c r="F59" s="3">
        <v>46871</v>
      </c>
      <c r="G59" s="2" t="s">
        <v>24</v>
      </c>
      <c r="H59" s="2" t="s">
        <v>112</v>
      </c>
      <c r="I59" s="4">
        <v>1</v>
      </c>
      <c r="J59" s="5">
        <v>1</v>
      </c>
      <c r="K59" s="11">
        <v>221.58920000000001</v>
      </c>
      <c r="L59" s="5" t="s">
        <v>16</v>
      </c>
      <c r="M59" s="4">
        <v>2.5</v>
      </c>
      <c r="N59" s="5">
        <v>5.0000000000000001E-3</v>
      </c>
      <c r="O59" s="6" t="s">
        <v>113</v>
      </c>
      <c r="P59" s="3" t="s">
        <v>16</v>
      </c>
      <c r="Q59" s="7" t="s">
        <v>16</v>
      </c>
      <c r="R59" s="7" t="s">
        <v>16</v>
      </c>
      <c r="S59" s="17" t="s">
        <v>460</v>
      </c>
    </row>
    <row r="60" spans="2:19" x14ac:dyDescent="0.25">
      <c r="B60" s="2" t="s">
        <v>115</v>
      </c>
      <c r="C60" s="3">
        <v>45054</v>
      </c>
      <c r="D60" s="3">
        <v>45051</v>
      </c>
      <c r="E60" s="3">
        <v>46878</v>
      </c>
      <c r="F60" s="3">
        <v>46881</v>
      </c>
      <c r="G60" s="2" t="s">
        <v>24</v>
      </c>
      <c r="H60" s="2" t="s">
        <v>112</v>
      </c>
      <c r="I60" s="4">
        <v>1</v>
      </c>
      <c r="J60" s="5">
        <v>1</v>
      </c>
      <c r="K60" s="11">
        <v>222.142</v>
      </c>
      <c r="L60" s="5" t="s">
        <v>16</v>
      </c>
      <c r="M60" s="4">
        <v>2.52</v>
      </c>
      <c r="N60" s="5">
        <v>5.0000000000000001E-3</v>
      </c>
      <c r="O60" s="6" t="s">
        <v>113</v>
      </c>
      <c r="P60" s="3" t="s">
        <v>16</v>
      </c>
      <c r="Q60" s="7" t="s">
        <v>16</v>
      </c>
      <c r="R60" s="7" t="s">
        <v>16</v>
      </c>
      <c r="S60" s="17" t="s">
        <v>460</v>
      </c>
    </row>
    <row r="61" spans="2:19" x14ac:dyDescent="0.25">
      <c r="B61" s="2" t="s">
        <v>116</v>
      </c>
      <c r="C61" s="3">
        <v>45054</v>
      </c>
      <c r="D61" s="3">
        <v>45051</v>
      </c>
      <c r="E61" s="3">
        <v>45782</v>
      </c>
      <c r="F61" s="3">
        <v>45783</v>
      </c>
      <c r="G61" s="2" t="s">
        <v>24</v>
      </c>
      <c r="H61" s="2" t="s">
        <v>112</v>
      </c>
      <c r="I61" s="4">
        <v>1</v>
      </c>
      <c r="J61" s="5">
        <v>1</v>
      </c>
      <c r="K61" s="11">
        <v>222.142</v>
      </c>
      <c r="L61" s="5" t="s">
        <v>16</v>
      </c>
      <c r="M61" s="4">
        <v>1.5</v>
      </c>
      <c r="N61" s="5">
        <v>5.0000000000000001E-3</v>
      </c>
      <c r="O61" s="6" t="s">
        <v>113</v>
      </c>
      <c r="P61" s="3" t="s">
        <v>16</v>
      </c>
      <c r="Q61" s="7" t="s">
        <v>16</v>
      </c>
      <c r="R61" s="7" t="s">
        <v>16</v>
      </c>
      <c r="S61" s="17" t="s">
        <v>460</v>
      </c>
    </row>
    <row r="62" spans="2:19" x14ac:dyDescent="0.25">
      <c r="B62" s="2" t="s">
        <v>117</v>
      </c>
      <c r="C62" s="3">
        <v>45068</v>
      </c>
      <c r="D62" s="3">
        <v>45065</v>
      </c>
      <c r="E62" s="3">
        <v>45796</v>
      </c>
      <c r="F62" s="3">
        <v>45797</v>
      </c>
      <c r="G62" s="2" t="s">
        <v>24</v>
      </c>
      <c r="H62" s="2" t="s">
        <v>112</v>
      </c>
      <c r="I62" s="4">
        <v>1</v>
      </c>
      <c r="J62" s="5">
        <v>1</v>
      </c>
      <c r="K62" s="11">
        <v>223.58199999999999</v>
      </c>
      <c r="L62" s="5" t="s">
        <v>16</v>
      </c>
      <c r="M62" s="4">
        <v>1.45</v>
      </c>
      <c r="N62" s="5">
        <v>5.0000000000000001E-3</v>
      </c>
      <c r="O62" s="6" t="s">
        <v>113</v>
      </c>
      <c r="P62" s="3" t="s">
        <v>16</v>
      </c>
      <c r="Q62" s="7" t="s">
        <v>16</v>
      </c>
      <c r="R62" s="7" t="s">
        <v>16</v>
      </c>
      <c r="S62" s="17" t="s">
        <v>460</v>
      </c>
    </row>
    <row r="63" spans="2:19" x14ac:dyDescent="0.25">
      <c r="B63" s="2" t="s">
        <v>118</v>
      </c>
      <c r="C63" s="3">
        <v>45068</v>
      </c>
      <c r="D63" s="3">
        <v>45065</v>
      </c>
      <c r="E63" s="3">
        <v>46526</v>
      </c>
      <c r="F63" s="3">
        <v>46527</v>
      </c>
      <c r="G63" s="2" t="s">
        <v>24</v>
      </c>
      <c r="H63" s="2" t="s">
        <v>112</v>
      </c>
      <c r="I63" s="4">
        <v>1</v>
      </c>
      <c r="J63" s="5">
        <v>1</v>
      </c>
      <c r="K63" s="11">
        <v>223.58199999999999</v>
      </c>
      <c r="L63" s="5" t="s">
        <v>16</v>
      </c>
      <c r="M63" s="4">
        <v>3.2</v>
      </c>
      <c r="N63" s="5">
        <v>0.2</v>
      </c>
      <c r="O63" s="6" t="s">
        <v>119</v>
      </c>
      <c r="P63" s="3">
        <v>45799</v>
      </c>
      <c r="Q63" s="7" t="s">
        <v>16</v>
      </c>
      <c r="R63" s="7" t="s">
        <v>16</v>
      </c>
      <c r="S63" s="17" t="s">
        <v>460</v>
      </c>
    </row>
    <row r="64" spans="2:19" x14ac:dyDescent="0.25">
      <c r="B64" s="2" t="s">
        <v>120</v>
      </c>
      <c r="C64" s="3">
        <v>45077</v>
      </c>
      <c r="D64" s="3">
        <v>45076</v>
      </c>
      <c r="E64" s="3">
        <v>46539</v>
      </c>
      <c r="F64" s="3">
        <v>46540</v>
      </c>
      <c r="G64" s="2" t="s">
        <v>24</v>
      </c>
      <c r="H64" s="2" t="s">
        <v>112</v>
      </c>
      <c r="I64" s="4">
        <v>1</v>
      </c>
      <c r="J64" s="5">
        <v>1</v>
      </c>
      <c r="K64" s="11">
        <v>225.636</v>
      </c>
      <c r="L64" s="5" t="s">
        <v>16</v>
      </c>
      <c r="M64" s="4">
        <v>3.2</v>
      </c>
      <c r="N64" s="5">
        <v>0.2</v>
      </c>
      <c r="O64" s="6" t="s">
        <v>119</v>
      </c>
      <c r="P64" s="3">
        <v>45810</v>
      </c>
      <c r="Q64" s="7" t="s">
        <v>16</v>
      </c>
      <c r="R64" s="7" t="s">
        <v>16</v>
      </c>
      <c r="S64" s="17" t="s">
        <v>460</v>
      </c>
    </row>
    <row r="65" spans="1:19" x14ac:dyDescent="0.25">
      <c r="B65" s="2" t="s">
        <v>121</v>
      </c>
      <c r="C65" s="3">
        <v>45077</v>
      </c>
      <c r="D65" s="3">
        <v>45076</v>
      </c>
      <c r="E65" s="3">
        <v>45807</v>
      </c>
      <c r="F65" s="3">
        <v>45810</v>
      </c>
      <c r="G65" s="2" t="s">
        <v>24</v>
      </c>
      <c r="H65" s="2" t="s">
        <v>112</v>
      </c>
      <c r="I65" s="4">
        <v>1</v>
      </c>
      <c r="J65" s="5">
        <v>1</v>
      </c>
      <c r="K65" s="11">
        <v>225.636</v>
      </c>
      <c r="L65" s="5" t="s">
        <v>16</v>
      </c>
      <c r="M65" s="4">
        <v>1.45</v>
      </c>
      <c r="N65" s="5">
        <v>5.0000000000000001E-3</v>
      </c>
      <c r="O65" s="6" t="s">
        <v>113</v>
      </c>
      <c r="P65" s="3" t="s">
        <v>16</v>
      </c>
      <c r="Q65" s="7" t="s">
        <v>16</v>
      </c>
      <c r="R65" s="7" t="s">
        <v>16</v>
      </c>
      <c r="S65" s="17" t="s">
        <v>460</v>
      </c>
    </row>
    <row r="66" spans="1:19" x14ac:dyDescent="0.25">
      <c r="B66" s="2" t="s">
        <v>122</v>
      </c>
      <c r="C66" s="3">
        <v>45089</v>
      </c>
      <c r="D66" s="3">
        <v>45086</v>
      </c>
      <c r="E66" s="3">
        <v>45453</v>
      </c>
      <c r="F66" s="3">
        <v>45454</v>
      </c>
      <c r="G66" s="2" t="s">
        <v>24</v>
      </c>
      <c r="H66" s="2" t="s">
        <v>123</v>
      </c>
      <c r="I66" s="4">
        <v>1</v>
      </c>
      <c r="J66" s="5">
        <v>1</v>
      </c>
      <c r="K66" s="11">
        <v>4298.8599999999997</v>
      </c>
      <c r="L66" s="5" t="s">
        <v>16</v>
      </c>
      <c r="M66" s="4">
        <v>1</v>
      </c>
      <c r="N66" s="5" t="s">
        <v>16</v>
      </c>
      <c r="O66" s="6" t="s">
        <v>16</v>
      </c>
      <c r="P66" s="3" t="s">
        <v>16</v>
      </c>
      <c r="Q66" s="7" t="s">
        <v>16</v>
      </c>
      <c r="R66" s="7" t="s">
        <v>16</v>
      </c>
      <c r="S66" s="17" t="s">
        <v>460</v>
      </c>
    </row>
    <row r="67" spans="1:19" x14ac:dyDescent="0.25">
      <c r="B67" s="2" t="s">
        <v>124</v>
      </c>
      <c r="C67" s="3">
        <v>45090</v>
      </c>
      <c r="D67" s="3">
        <v>45089</v>
      </c>
      <c r="E67" s="3">
        <v>45820</v>
      </c>
      <c r="F67" s="3">
        <v>45821</v>
      </c>
      <c r="G67" s="2" t="s">
        <v>24</v>
      </c>
      <c r="H67" s="2" t="s">
        <v>112</v>
      </c>
      <c r="I67" s="4">
        <v>1</v>
      </c>
      <c r="J67" s="5">
        <v>1</v>
      </c>
      <c r="K67" s="11">
        <v>227.15</v>
      </c>
      <c r="L67" s="5" t="s">
        <v>16</v>
      </c>
      <c r="M67" s="4">
        <v>1.2</v>
      </c>
      <c r="N67" s="5">
        <v>5.0000000000000001E-3</v>
      </c>
      <c r="O67" s="6" t="s">
        <v>113</v>
      </c>
      <c r="P67" s="3" t="s">
        <v>16</v>
      </c>
      <c r="Q67" s="7" t="s">
        <v>16</v>
      </c>
      <c r="R67" s="7" t="s">
        <v>16</v>
      </c>
      <c r="S67" s="17" t="s">
        <v>460</v>
      </c>
    </row>
    <row r="68" spans="1:19" x14ac:dyDescent="0.25">
      <c r="B68" s="2" t="s">
        <v>125</v>
      </c>
      <c r="C68" s="3">
        <v>45090</v>
      </c>
      <c r="D68" s="3">
        <v>45089</v>
      </c>
      <c r="E68" s="3">
        <v>46552</v>
      </c>
      <c r="F68" s="3">
        <v>46553</v>
      </c>
      <c r="G68" s="2" t="s">
        <v>24</v>
      </c>
      <c r="H68" s="2" t="s">
        <v>112</v>
      </c>
      <c r="I68" s="4">
        <v>1</v>
      </c>
      <c r="J68" s="5">
        <v>1</v>
      </c>
      <c r="K68" s="11">
        <v>227.15</v>
      </c>
      <c r="L68" s="5" t="s">
        <v>16</v>
      </c>
      <c r="M68" s="4">
        <v>2.73</v>
      </c>
      <c r="N68" s="5">
        <v>0.2</v>
      </c>
      <c r="O68" s="6" t="s">
        <v>119</v>
      </c>
      <c r="P68" s="3">
        <v>45821</v>
      </c>
      <c r="Q68" s="7" t="s">
        <v>16</v>
      </c>
      <c r="R68" s="7" t="s">
        <v>16</v>
      </c>
      <c r="S68" s="17" t="s">
        <v>460</v>
      </c>
    </row>
    <row r="69" spans="1:19" x14ac:dyDescent="0.25">
      <c r="B69" s="2" t="s">
        <v>126</v>
      </c>
      <c r="C69" s="3">
        <v>45106</v>
      </c>
      <c r="D69" s="3">
        <v>45105</v>
      </c>
      <c r="E69" s="3">
        <v>46932</v>
      </c>
      <c r="F69" s="3">
        <v>46933</v>
      </c>
      <c r="G69" s="2" t="s">
        <v>127</v>
      </c>
      <c r="H69" s="2" t="s">
        <v>128</v>
      </c>
      <c r="I69" s="4">
        <v>1</v>
      </c>
      <c r="J69" s="5">
        <v>1</v>
      </c>
      <c r="K69" s="11" t="s">
        <v>141</v>
      </c>
      <c r="L69" s="5" t="s">
        <v>16</v>
      </c>
      <c r="M69" s="4">
        <v>0</v>
      </c>
      <c r="N69" s="5">
        <v>4.2000000000000003E-2</v>
      </c>
      <c r="O69" s="6" t="s">
        <v>132</v>
      </c>
      <c r="P69" s="3" t="s">
        <v>16</v>
      </c>
      <c r="Q69" s="7">
        <v>1</v>
      </c>
      <c r="R69" s="7" t="s">
        <v>16</v>
      </c>
      <c r="S69" s="17" t="s">
        <v>460</v>
      </c>
    </row>
    <row r="70" spans="1:19" x14ac:dyDescent="0.25">
      <c r="B70" s="2" t="s">
        <v>130</v>
      </c>
      <c r="C70" s="3">
        <v>45107</v>
      </c>
      <c r="D70" s="3">
        <v>45106</v>
      </c>
      <c r="E70" s="3">
        <v>46202</v>
      </c>
      <c r="F70" s="3">
        <v>46203</v>
      </c>
      <c r="G70" s="2" t="s">
        <v>127</v>
      </c>
      <c r="H70" s="2" t="s">
        <v>131</v>
      </c>
      <c r="I70" s="4">
        <v>1</v>
      </c>
      <c r="J70" s="5">
        <v>1</v>
      </c>
      <c r="K70" s="11" t="s">
        <v>142</v>
      </c>
      <c r="L70" s="5" t="s">
        <v>16</v>
      </c>
      <c r="M70" s="4">
        <v>0</v>
      </c>
      <c r="N70" s="5">
        <v>0.12</v>
      </c>
      <c r="O70" s="6" t="s">
        <v>129</v>
      </c>
      <c r="P70" s="3" t="s">
        <v>16</v>
      </c>
      <c r="Q70" s="7">
        <v>1</v>
      </c>
      <c r="R70" s="7" t="s">
        <v>16</v>
      </c>
      <c r="S70" s="17" t="s">
        <v>460</v>
      </c>
    </row>
    <row r="71" spans="1:19" x14ac:dyDescent="0.25">
      <c r="B71" s="2" t="s">
        <v>133</v>
      </c>
      <c r="C71" s="3">
        <v>45107</v>
      </c>
      <c r="D71" s="3">
        <v>45106</v>
      </c>
      <c r="E71" s="3">
        <v>46567</v>
      </c>
      <c r="F71" s="3">
        <v>46568</v>
      </c>
      <c r="G71" s="2" t="s">
        <v>24</v>
      </c>
      <c r="H71" s="2" t="s">
        <v>112</v>
      </c>
      <c r="I71" s="4">
        <v>1</v>
      </c>
      <c r="J71" s="5">
        <v>1</v>
      </c>
      <c r="K71" s="11">
        <v>226.45500000000001</v>
      </c>
      <c r="L71" s="5" t="s">
        <v>16</v>
      </c>
      <c r="M71" s="4">
        <v>2.5</v>
      </c>
      <c r="N71" s="5">
        <v>0.2</v>
      </c>
      <c r="O71" s="6" t="s">
        <v>119</v>
      </c>
      <c r="P71" s="3">
        <v>45839</v>
      </c>
      <c r="Q71" s="7" t="s">
        <v>16</v>
      </c>
      <c r="R71" s="7" t="s">
        <v>16</v>
      </c>
      <c r="S71" s="17" t="s">
        <v>460</v>
      </c>
    </row>
    <row r="72" spans="1:19" x14ac:dyDescent="0.25">
      <c r="B72" s="2" t="s">
        <v>143</v>
      </c>
      <c r="C72" s="3">
        <v>45107</v>
      </c>
      <c r="D72" s="3">
        <v>45105</v>
      </c>
      <c r="E72" s="3">
        <v>46932</v>
      </c>
      <c r="F72" s="3">
        <v>46934</v>
      </c>
      <c r="G72" s="2" t="s">
        <v>24</v>
      </c>
      <c r="H72" s="2" t="s">
        <v>86</v>
      </c>
      <c r="I72" s="4">
        <v>1</v>
      </c>
      <c r="J72" s="5">
        <v>1</v>
      </c>
      <c r="K72" s="11">
        <v>294.20359999999999</v>
      </c>
      <c r="L72" s="5" t="s">
        <v>16</v>
      </c>
      <c r="M72" s="4">
        <v>10</v>
      </c>
      <c r="N72" s="5" t="s">
        <v>16</v>
      </c>
      <c r="O72" s="6" t="s">
        <v>16</v>
      </c>
      <c r="P72" s="3" t="s">
        <v>16</v>
      </c>
      <c r="Q72" s="7" t="s">
        <v>16</v>
      </c>
      <c r="R72" s="7" t="s">
        <v>16</v>
      </c>
      <c r="S72" s="17" t="s">
        <v>460</v>
      </c>
    </row>
    <row r="73" spans="1:19" x14ac:dyDescent="0.25">
      <c r="B73" s="2" t="s">
        <v>144</v>
      </c>
      <c r="C73" s="3">
        <v>45132</v>
      </c>
      <c r="D73" s="3">
        <v>45131</v>
      </c>
      <c r="E73" s="3">
        <v>45862</v>
      </c>
      <c r="F73" s="3">
        <v>45863</v>
      </c>
      <c r="G73" s="2" t="s">
        <v>24</v>
      </c>
      <c r="H73" s="2" t="s">
        <v>112</v>
      </c>
      <c r="I73" s="4">
        <v>1</v>
      </c>
      <c r="J73" s="5">
        <v>1</v>
      </c>
      <c r="K73" s="11">
        <v>228.815</v>
      </c>
      <c r="L73" s="5" t="s">
        <v>16</v>
      </c>
      <c r="M73" s="4">
        <v>1.25</v>
      </c>
      <c r="N73" s="5">
        <v>0.1</v>
      </c>
      <c r="O73" s="6" t="s">
        <v>119</v>
      </c>
      <c r="P73" s="3">
        <v>45498</v>
      </c>
      <c r="Q73" s="7" t="s">
        <v>16</v>
      </c>
      <c r="R73" s="7" t="s">
        <v>16</v>
      </c>
      <c r="S73" s="17" t="s">
        <v>460</v>
      </c>
    </row>
    <row r="74" spans="1:19" x14ac:dyDescent="0.25">
      <c r="B74" s="2" t="s">
        <v>426</v>
      </c>
      <c r="C74" s="3">
        <v>45138</v>
      </c>
      <c r="D74" s="3">
        <v>45134</v>
      </c>
      <c r="E74" s="3">
        <v>46230</v>
      </c>
      <c r="F74" s="3">
        <v>46232</v>
      </c>
      <c r="G74" s="2" t="s">
        <v>24</v>
      </c>
      <c r="H74" s="2" t="s">
        <v>86</v>
      </c>
      <c r="I74" s="4">
        <v>1</v>
      </c>
      <c r="J74" s="5">
        <v>1</v>
      </c>
      <c r="K74" s="11">
        <v>291.50080000000003</v>
      </c>
      <c r="L74" s="5" t="s">
        <v>16</v>
      </c>
      <c r="M74" s="4">
        <v>7</v>
      </c>
      <c r="N74" s="5" t="s">
        <v>16</v>
      </c>
      <c r="O74" s="6" t="s">
        <v>16</v>
      </c>
      <c r="P74" s="3" t="s">
        <v>16</v>
      </c>
      <c r="Q74" s="7" t="s">
        <v>16</v>
      </c>
      <c r="R74" s="7" t="s">
        <v>16</v>
      </c>
      <c r="S74" s="17" t="s">
        <v>460</v>
      </c>
    </row>
    <row r="75" spans="1:19" x14ac:dyDescent="0.25">
      <c r="B75" s="2" t="s">
        <v>145</v>
      </c>
      <c r="C75" s="3">
        <v>45140</v>
      </c>
      <c r="D75" s="3">
        <v>45139</v>
      </c>
      <c r="E75" s="3">
        <v>46237</v>
      </c>
      <c r="F75" s="3">
        <v>46238</v>
      </c>
      <c r="G75" s="2" t="s">
        <v>127</v>
      </c>
      <c r="H75" s="2" t="s">
        <v>146</v>
      </c>
      <c r="I75" s="4">
        <v>1</v>
      </c>
      <c r="J75" s="5">
        <v>1</v>
      </c>
      <c r="K75" s="11" t="s">
        <v>147</v>
      </c>
      <c r="L75" s="5" t="s">
        <v>16</v>
      </c>
      <c r="M75" s="4">
        <v>0</v>
      </c>
      <c r="N75" s="5">
        <v>0.11</v>
      </c>
      <c r="O75" s="6" t="s">
        <v>129</v>
      </c>
      <c r="P75" s="3" t="s">
        <v>16</v>
      </c>
      <c r="Q75" s="7">
        <v>1</v>
      </c>
      <c r="R75" s="7" t="s">
        <v>16</v>
      </c>
      <c r="S75" s="17" t="s">
        <v>460</v>
      </c>
    </row>
    <row r="76" spans="1:19" x14ac:dyDescent="0.25">
      <c r="B76" s="2" t="s">
        <v>148</v>
      </c>
      <c r="C76" s="3">
        <v>45145</v>
      </c>
      <c r="D76" s="3">
        <v>45142</v>
      </c>
      <c r="E76" s="3">
        <v>46969</v>
      </c>
      <c r="F76" s="3">
        <v>46972</v>
      </c>
      <c r="G76" s="2" t="s">
        <v>24</v>
      </c>
      <c r="H76" s="2" t="s">
        <v>112</v>
      </c>
      <c r="I76" s="4">
        <v>1</v>
      </c>
      <c r="J76" s="5">
        <v>1</v>
      </c>
      <c r="K76" s="11">
        <v>227.98840000000001</v>
      </c>
      <c r="L76" s="5" t="s">
        <v>16</v>
      </c>
      <c r="M76" s="4">
        <v>2.75</v>
      </c>
      <c r="N76" s="5">
        <v>0.05</v>
      </c>
      <c r="O76" s="6" t="s">
        <v>149</v>
      </c>
      <c r="P76" s="3" t="s">
        <v>16</v>
      </c>
      <c r="Q76" s="7" t="s">
        <v>16</v>
      </c>
      <c r="R76" s="7" t="s">
        <v>16</v>
      </c>
      <c r="S76" s="17" t="s">
        <v>460</v>
      </c>
    </row>
    <row r="77" spans="1:19" x14ac:dyDescent="0.25">
      <c r="B77" s="2" t="s">
        <v>151</v>
      </c>
      <c r="C77" s="3">
        <v>45149</v>
      </c>
      <c r="D77" s="3">
        <v>45148</v>
      </c>
      <c r="E77" s="3">
        <v>45334</v>
      </c>
      <c r="F77" s="3">
        <v>45336</v>
      </c>
      <c r="G77" s="2" t="s">
        <v>69</v>
      </c>
      <c r="H77" s="2" t="s">
        <v>150</v>
      </c>
      <c r="I77" s="4">
        <v>0.8</v>
      </c>
      <c r="J77" s="5">
        <v>1</v>
      </c>
      <c r="K77" s="11">
        <v>91.76</v>
      </c>
      <c r="L77" s="5">
        <v>1.1499999999999999</v>
      </c>
      <c r="M77" s="4">
        <v>1.5</v>
      </c>
      <c r="N77" s="5" t="s">
        <v>16</v>
      </c>
      <c r="O77" s="6" t="s">
        <v>16</v>
      </c>
      <c r="P77" s="3" t="s">
        <v>16</v>
      </c>
      <c r="Q77" s="7" t="s">
        <v>16</v>
      </c>
      <c r="R77" s="7" t="s">
        <v>16</v>
      </c>
      <c r="S77" s="17" t="s">
        <v>460</v>
      </c>
    </row>
    <row r="78" spans="1:19" x14ac:dyDescent="0.25">
      <c r="A78" s="2"/>
      <c r="B78" s="2" t="s">
        <v>427</v>
      </c>
      <c r="C78" s="3">
        <v>45166</v>
      </c>
      <c r="D78" s="3">
        <v>45163</v>
      </c>
      <c r="E78" s="3">
        <v>45349</v>
      </c>
      <c r="F78" s="3">
        <v>45350</v>
      </c>
      <c r="G78" s="2" t="s">
        <v>152</v>
      </c>
      <c r="H78" s="2" t="s">
        <v>153</v>
      </c>
      <c r="I78" s="4">
        <v>0.8</v>
      </c>
      <c r="J78" s="5">
        <v>1</v>
      </c>
      <c r="K78" s="11" t="s">
        <v>154</v>
      </c>
      <c r="L78" s="5" t="s">
        <v>16</v>
      </c>
      <c r="M78" s="4">
        <v>1.5</v>
      </c>
      <c r="N78" s="5" t="s">
        <v>16</v>
      </c>
      <c r="O78" s="6" t="s">
        <v>16</v>
      </c>
      <c r="P78" s="3" t="s">
        <v>16</v>
      </c>
      <c r="Q78" s="7" t="s">
        <v>16</v>
      </c>
      <c r="R78" s="7">
        <v>0.75</v>
      </c>
      <c r="S78" s="17" t="s">
        <v>460</v>
      </c>
    </row>
    <row r="79" spans="1:19" x14ac:dyDescent="0.25">
      <c r="B79" s="2" t="s">
        <v>155</v>
      </c>
      <c r="C79" s="3">
        <v>45177</v>
      </c>
      <c r="D79" s="3">
        <v>45175</v>
      </c>
      <c r="E79" s="3">
        <v>47002</v>
      </c>
      <c r="F79" s="3">
        <v>47004</v>
      </c>
      <c r="G79" s="2" t="s">
        <v>14</v>
      </c>
      <c r="H79" s="2" t="s">
        <v>123</v>
      </c>
      <c r="I79" s="4">
        <v>1</v>
      </c>
      <c r="J79" s="5">
        <v>1</v>
      </c>
      <c r="K79" s="11">
        <v>4465.4799999999996</v>
      </c>
      <c r="L79" s="5">
        <v>1.1617</v>
      </c>
      <c r="M79" s="4">
        <v>1</v>
      </c>
      <c r="N79" s="5" t="s">
        <v>16</v>
      </c>
      <c r="O79" s="6" t="s">
        <v>16</v>
      </c>
      <c r="P79" s="3" t="s">
        <v>16</v>
      </c>
      <c r="Q79" s="7" t="s">
        <v>16</v>
      </c>
      <c r="R79" s="7" t="s">
        <v>16</v>
      </c>
      <c r="S79" s="17" t="s">
        <v>460</v>
      </c>
    </row>
    <row r="80" spans="1:19" x14ac:dyDescent="0.25">
      <c r="B80" s="2" t="s">
        <v>156</v>
      </c>
      <c r="C80" s="3">
        <v>45188</v>
      </c>
      <c r="D80" s="3">
        <v>45187</v>
      </c>
      <c r="E80" s="3">
        <v>46650</v>
      </c>
      <c r="F80" s="3">
        <v>46651</v>
      </c>
      <c r="G80" s="2" t="s">
        <v>14</v>
      </c>
      <c r="H80" s="2" t="s">
        <v>157</v>
      </c>
      <c r="I80" s="4">
        <v>1</v>
      </c>
      <c r="J80" s="5">
        <v>1</v>
      </c>
      <c r="K80" s="11" t="s">
        <v>158</v>
      </c>
      <c r="L80" s="5">
        <v>1.39</v>
      </c>
      <c r="M80" s="4">
        <v>1</v>
      </c>
      <c r="N80" s="5" t="s">
        <v>16</v>
      </c>
      <c r="O80" s="6" t="s">
        <v>16</v>
      </c>
      <c r="P80" s="3" t="s">
        <v>16</v>
      </c>
      <c r="Q80" s="7" t="s">
        <v>16</v>
      </c>
      <c r="R80" s="7" t="s">
        <v>16</v>
      </c>
      <c r="S80" s="17" t="s">
        <v>460</v>
      </c>
    </row>
    <row r="81" spans="1:19" x14ac:dyDescent="0.25">
      <c r="B81" s="2" t="s">
        <v>159</v>
      </c>
      <c r="C81" s="3">
        <v>45196</v>
      </c>
      <c r="D81" s="3">
        <v>45195</v>
      </c>
      <c r="E81" s="3">
        <v>47022</v>
      </c>
      <c r="F81" s="3">
        <v>47023</v>
      </c>
      <c r="G81" s="2" t="s">
        <v>14</v>
      </c>
      <c r="H81" s="2" t="s">
        <v>123</v>
      </c>
      <c r="I81" s="4">
        <v>1</v>
      </c>
      <c r="J81" s="5">
        <v>1</v>
      </c>
      <c r="K81" s="11">
        <v>4273.53</v>
      </c>
      <c r="L81" s="5">
        <v>1.17</v>
      </c>
      <c r="M81" s="4">
        <v>1</v>
      </c>
      <c r="N81" s="5" t="s">
        <v>16</v>
      </c>
      <c r="O81" s="6" t="s">
        <v>16</v>
      </c>
      <c r="P81" s="3" t="s">
        <v>16</v>
      </c>
      <c r="Q81" s="7" t="s">
        <v>16</v>
      </c>
      <c r="R81" s="7" t="s">
        <v>16</v>
      </c>
      <c r="S81" s="17" t="s">
        <v>460</v>
      </c>
    </row>
    <row r="82" spans="1:19" x14ac:dyDescent="0.25">
      <c r="A82" s="2"/>
      <c r="B82" s="2" t="s">
        <v>160</v>
      </c>
      <c r="C82" s="3">
        <v>45203</v>
      </c>
      <c r="D82" s="3">
        <v>45202</v>
      </c>
      <c r="E82" s="3">
        <v>47029</v>
      </c>
      <c r="F82" s="3">
        <v>47030</v>
      </c>
      <c r="G82" s="2" t="s">
        <v>14</v>
      </c>
      <c r="H82" s="2" t="s">
        <v>123</v>
      </c>
      <c r="I82" s="4">
        <v>1</v>
      </c>
      <c r="J82" s="5">
        <v>1</v>
      </c>
      <c r="K82" s="11">
        <v>4229.45</v>
      </c>
      <c r="L82" s="5">
        <v>1.17</v>
      </c>
      <c r="M82" s="4">
        <v>1</v>
      </c>
      <c r="N82" s="5" t="s">
        <v>16</v>
      </c>
      <c r="O82" s="6" t="s">
        <v>16</v>
      </c>
      <c r="P82" s="3" t="s">
        <v>16</v>
      </c>
      <c r="Q82" s="7" t="s">
        <v>16</v>
      </c>
      <c r="R82" s="7" t="s">
        <v>16</v>
      </c>
      <c r="S82" s="17" t="s">
        <v>460</v>
      </c>
    </row>
    <row r="83" spans="1:19" x14ac:dyDescent="0.25">
      <c r="A83" s="2"/>
      <c r="B83" s="2" t="s">
        <v>160</v>
      </c>
      <c r="C83" s="3">
        <v>45203</v>
      </c>
      <c r="D83" s="3">
        <v>45202</v>
      </c>
      <c r="E83" s="3">
        <v>47029</v>
      </c>
      <c r="F83" s="3">
        <v>47030</v>
      </c>
      <c r="G83" s="2" t="s">
        <v>14</v>
      </c>
      <c r="H83" s="2" t="s">
        <v>123</v>
      </c>
      <c r="I83" s="4">
        <v>1</v>
      </c>
      <c r="J83" s="5">
        <v>1</v>
      </c>
      <c r="K83" s="11">
        <v>4229.45</v>
      </c>
      <c r="L83" s="5">
        <v>1.17</v>
      </c>
      <c r="M83" s="4">
        <v>1</v>
      </c>
      <c r="N83" s="5" t="s">
        <v>16</v>
      </c>
      <c r="O83" s="6" t="s">
        <v>16</v>
      </c>
      <c r="P83" s="3" t="s">
        <v>16</v>
      </c>
      <c r="Q83" s="7" t="s">
        <v>16</v>
      </c>
      <c r="R83" s="7" t="s">
        <v>16</v>
      </c>
      <c r="S83" s="17" t="s">
        <v>460</v>
      </c>
    </row>
    <row r="84" spans="1:19" x14ac:dyDescent="0.25">
      <c r="A84" s="2"/>
      <c r="B84" s="2" t="s">
        <v>161</v>
      </c>
      <c r="C84" s="3">
        <v>45210</v>
      </c>
      <c r="D84" s="3">
        <v>45209</v>
      </c>
      <c r="E84" s="3">
        <v>47036</v>
      </c>
      <c r="F84" s="3">
        <v>47037</v>
      </c>
      <c r="G84" s="2" t="s">
        <v>14</v>
      </c>
      <c r="H84" s="2" t="s">
        <v>123</v>
      </c>
      <c r="I84" s="4">
        <v>1</v>
      </c>
      <c r="J84" s="5">
        <v>1</v>
      </c>
      <c r="K84" s="11">
        <v>4358.24</v>
      </c>
      <c r="L84" s="5">
        <v>1.18</v>
      </c>
      <c r="M84" s="4">
        <v>1</v>
      </c>
      <c r="N84" s="5" t="s">
        <v>16</v>
      </c>
      <c r="O84" s="6" t="s">
        <v>16</v>
      </c>
      <c r="P84" s="3" t="s">
        <v>16</v>
      </c>
      <c r="Q84" s="7" t="s">
        <v>16</v>
      </c>
      <c r="R84" s="7" t="s">
        <v>16</v>
      </c>
      <c r="S84" s="17" t="s">
        <v>460</v>
      </c>
    </row>
    <row r="85" spans="1:19" x14ac:dyDescent="0.25">
      <c r="A85" s="2"/>
      <c r="B85" s="2" t="s">
        <v>162</v>
      </c>
      <c r="C85" s="3">
        <v>45217</v>
      </c>
      <c r="D85" s="3">
        <v>45216</v>
      </c>
      <c r="E85" s="3">
        <v>47043</v>
      </c>
      <c r="F85" s="3">
        <v>47044</v>
      </c>
      <c r="G85" s="2" t="s">
        <v>14</v>
      </c>
      <c r="H85" s="2" t="s">
        <v>67</v>
      </c>
      <c r="I85" s="4">
        <v>1</v>
      </c>
      <c r="J85" s="5">
        <v>1</v>
      </c>
      <c r="K85" s="11">
        <v>4373.2</v>
      </c>
      <c r="L85" s="5">
        <v>1.18</v>
      </c>
      <c r="M85" s="4">
        <v>1</v>
      </c>
      <c r="N85" s="5" t="s">
        <v>16</v>
      </c>
      <c r="O85" s="6" t="s">
        <v>16</v>
      </c>
      <c r="P85" s="3" t="s">
        <v>16</v>
      </c>
      <c r="Q85" s="7" t="s">
        <v>16</v>
      </c>
      <c r="R85" s="7" t="s">
        <v>16</v>
      </c>
      <c r="S85" s="17" t="s">
        <v>460</v>
      </c>
    </row>
    <row r="86" spans="1:19" x14ac:dyDescent="0.25">
      <c r="B86" s="2" t="s">
        <v>163</v>
      </c>
      <c r="C86" s="3">
        <v>45224</v>
      </c>
      <c r="D86" s="3">
        <v>45223</v>
      </c>
      <c r="E86" s="3">
        <v>47050</v>
      </c>
      <c r="F86" s="3">
        <v>47051</v>
      </c>
      <c r="G86" s="2" t="s">
        <v>14</v>
      </c>
      <c r="H86" s="2" t="s">
        <v>67</v>
      </c>
      <c r="I86" s="4">
        <v>1</v>
      </c>
      <c r="J86" s="5">
        <v>1</v>
      </c>
      <c r="K86" s="11">
        <v>4247.68</v>
      </c>
      <c r="L86" s="5">
        <v>1.18</v>
      </c>
      <c r="M86" s="4">
        <v>1</v>
      </c>
      <c r="N86" s="5" t="s">
        <v>16</v>
      </c>
      <c r="O86" s="6" t="s">
        <v>16</v>
      </c>
      <c r="P86" s="3" t="s">
        <v>16</v>
      </c>
      <c r="Q86" s="7" t="s">
        <v>16</v>
      </c>
      <c r="R86" s="7" t="s">
        <v>16</v>
      </c>
      <c r="S86" s="17" t="s">
        <v>460</v>
      </c>
    </row>
    <row r="87" spans="1:19" x14ac:dyDescent="0.25">
      <c r="B87" s="2" t="s">
        <v>164</v>
      </c>
      <c r="C87" s="3">
        <v>45230</v>
      </c>
      <c r="D87" s="3">
        <v>45229</v>
      </c>
      <c r="E87" s="3">
        <v>47056</v>
      </c>
      <c r="F87" s="3">
        <v>47058</v>
      </c>
      <c r="G87" s="2" t="s">
        <v>24</v>
      </c>
      <c r="H87" s="2" t="s">
        <v>168</v>
      </c>
      <c r="I87" s="4">
        <v>1</v>
      </c>
      <c r="J87" s="5">
        <v>1</v>
      </c>
      <c r="K87" s="11">
        <v>222.20779999999999</v>
      </c>
      <c r="L87" s="5" t="s">
        <v>16</v>
      </c>
      <c r="M87" s="4">
        <v>2.5</v>
      </c>
      <c r="N87" s="5">
        <v>2.5000000000000001E-2</v>
      </c>
      <c r="O87" s="6" t="s">
        <v>170</v>
      </c>
      <c r="P87" s="3" t="s">
        <v>16</v>
      </c>
      <c r="Q87" s="7" t="s">
        <v>16</v>
      </c>
      <c r="R87" s="7" t="s">
        <v>16</v>
      </c>
      <c r="S87" s="17" t="s">
        <v>460</v>
      </c>
    </row>
    <row r="88" spans="1:19" x14ac:dyDescent="0.25">
      <c r="B88" s="2" t="s">
        <v>165</v>
      </c>
      <c r="C88" s="3">
        <v>45231</v>
      </c>
      <c r="D88" s="3">
        <v>45230</v>
      </c>
      <c r="E88" s="3">
        <v>47057</v>
      </c>
      <c r="F88" s="3">
        <v>47058</v>
      </c>
      <c r="G88" s="2" t="s">
        <v>14</v>
      </c>
      <c r="H88" s="2" t="s">
        <v>169</v>
      </c>
      <c r="I88" s="4">
        <v>1</v>
      </c>
      <c r="J88" s="5">
        <v>1</v>
      </c>
      <c r="K88" s="11">
        <v>5514.32</v>
      </c>
      <c r="L88" s="5">
        <v>1.2</v>
      </c>
      <c r="M88" s="4">
        <v>1</v>
      </c>
      <c r="N88" s="5" t="s">
        <v>16</v>
      </c>
      <c r="O88" s="6" t="s">
        <v>16</v>
      </c>
      <c r="P88" s="3" t="s">
        <v>16</v>
      </c>
      <c r="Q88" s="7" t="s">
        <v>16</v>
      </c>
      <c r="R88" s="7" t="s">
        <v>16</v>
      </c>
      <c r="S88" s="17" t="s">
        <v>460</v>
      </c>
    </row>
    <row r="89" spans="1:19" x14ac:dyDescent="0.25">
      <c r="A89" s="2"/>
      <c r="B89" s="2" t="s">
        <v>166</v>
      </c>
      <c r="C89" s="3">
        <v>45231</v>
      </c>
      <c r="D89" s="3">
        <v>45230</v>
      </c>
      <c r="E89" s="3">
        <v>47057</v>
      </c>
      <c r="F89" s="3">
        <v>47058</v>
      </c>
      <c r="G89" s="2" t="s">
        <v>14</v>
      </c>
      <c r="H89" s="2" t="s">
        <v>67</v>
      </c>
      <c r="I89" s="4">
        <v>1</v>
      </c>
      <c r="J89" s="5">
        <v>1</v>
      </c>
      <c r="K89" s="11">
        <v>4193.8</v>
      </c>
      <c r="L89" s="5">
        <v>1.2</v>
      </c>
      <c r="M89" s="4">
        <v>1</v>
      </c>
      <c r="N89" s="5" t="s">
        <v>16</v>
      </c>
      <c r="O89" s="6" t="s">
        <v>16</v>
      </c>
      <c r="P89" s="3" t="s">
        <v>16</v>
      </c>
      <c r="Q89" s="7" t="s">
        <v>16</v>
      </c>
      <c r="R89" s="7" t="s">
        <v>16</v>
      </c>
      <c r="S89" s="17" t="s">
        <v>460</v>
      </c>
    </row>
    <row r="90" spans="1:19" x14ac:dyDescent="0.25">
      <c r="A90" s="2"/>
      <c r="B90" s="2" t="s">
        <v>167</v>
      </c>
      <c r="C90" s="3">
        <v>45231</v>
      </c>
      <c r="D90" s="3">
        <v>45230</v>
      </c>
      <c r="E90" s="3">
        <v>47057</v>
      </c>
      <c r="F90" s="3">
        <v>47058</v>
      </c>
      <c r="G90" s="2" t="s">
        <v>14</v>
      </c>
      <c r="H90" s="2" t="s">
        <v>67</v>
      </c>
      <c r="I90" s="4">
        <v>1</v>
      </c>
      <c r="J90" s="5">
        <v>1</v>
      </c>
      <c r="K90" s="11">
        <v>4193.8</v>
      </c>
      <c r="L90" s="5">
        <v>1.18</v>
      </c>
      <c r="M90" s="4">
        <v>1</v>
      </c>
      <c r="N90" s="5" t="s">
        <v>16</v>
      </c>
      <c r="O90" s="6" t="s">
        <v>16</v>
      </c>
      <c r="P90" s="3" t="s">
        <v>16</v>
      </c>
      <c r="Q90" s="7" t="s">
        <v>16</v>
      </c>
      <c r="R90" s="7" t="s">
        <v>16</v>
      </c>
      <c r="S90" s="17" t="s">
        <v>460</v>
      </c>
    </row>
    <row r="91" spans="1:19" x14ac:dyDescent="0.25">
      <c r="B91" s="2" t="s">
        <v>172</v>
      </c>
      <c r="C91" s="3">
        <v>45237</v>
      </c>
      <c r="D91" s="3">
        <v>45236</v>
      </c>
      <c r="E91" s="3">
        <v>46699</v>
      </c>
      <c r="F91" s="3">
        <v>46700</v>
      </c>
      <c r="G91" s="2" t="s">
        <v>24</v>
      </c>
      <c r="H91" s="2" t="s">
        <v>174</v>
      </c>
      <c r="I91" s="4">
        <v>1</v>
      </c>
      <c r="J91" s="5">
        <v>1</v>
      </c>
      <c r="K91" s="11" t="s">
        <v>175</v>
      </c>
      <c r="L91" s="5" t="s">
        <v>16</v>
      </c>
      <c r="M91" s="4">
        <v>1</v>
      </c>
      <c r="N91" s="5">
        <v>0.47</v>
      </c>
      <c r="O91" s="6" t="s">
        <v>19</v>
      </c>
      <c r="P91" s="3">
        <v>46700</v>
      </c>
      <c r="Q91" s="7">
        <v>1</v>
      </c>
      <c r="R91" s="7" t="s">
        <v>16</v>
      </c>
      <c r="S91" s="17" t="s">
        <v>460</v>
      </c>
    </row>
    <row r="92" spans="1:19" x14ac:dyDescent="0.25">
      <c r="B92" s="2" t="s">
        <v>171</v>
      </c>
      <c r="C92" s="3">
        <v>45238</v>
      </c>
      <c r="D92" s="3">
        <v>45237</v>
      </c>
      <c r="E92" s="3">
        <v>47064</v>
      </c>
      <c r="F92" s="3">
        <v>47065</v>
      </c>
      <c r="G92" s="2" t="s">
        <v>14</v>
      </c>
      <c r="H92" s="2" t="s">
        <v>169</v>
      </c>
      <c r="I92" s="4">
        <v>1</v>
      </c>
      <c r="J92" s="5">
        <v>1</v>
      </c>
      <c r="K92" s="11">
        <v>5702.63</v>
      </c>
      <c r="L92" s="5">
        <v>1.2</v>
      </c>
      <c r="M92" s="4">
        <v>1</v>
      </c>
      <c r="N92" s="5" t="s">
        <v>16</v>
      </c>
      <c r="O92" s="6" t="s">
        <v>16</v>
      </c>
      <c r="P92" s="3" t="s">
        <v>16</v>
      </c>
      <c r="Q92" s="7" t="s">
        <v>16</v>
      </c>
      <c r="R92" s="7" t="s">
        <v>16</v>
      </c>
      <c r="S92" s="17" t="s">
        <v>460</v>
      </c>
    </row>
    <row r="93" spans="1:19" x14ac:dyDescent="0.25">
      <c r="B93" s="2" t="s">
        <v>173</v>
      </c>
      <c r="C93" s="3">
        <v>45246</v>
      </c>
      <c r="D93" s="3">
        <v>45244</v>
      </c>
      <c r="E93" s="3">
        <v>47071</v>
      </c>
      <c r="F93" s="3">
        <v>47073</v>
      </c>
      <c r="G93" s="2" t="s">
        <v>14</v>
      </c>
      <c r="H93" s="2" t="s">
        <v>169</v>
      </c>
      <c r="I93" s="4">
        <v>1</v>
      </c>
      <c r="J93" s="5">
        <v>1</v>
      </c>
      <c r="K93" s="11">
        <v>5861.56</v>
      </c>
      <c r="L93" s="5">
        <v>1.2</v>
      </c>
      <c r="M93" s="4">
        <v>1</v>
      </c>
      <c r="N93" s="5" t="s">
        <v>16</v>
      </c>
      <c r="O93" s="6" t="s">
        <v>16</v>
      </c>
      <c r="P93" s="3" t="s">
        <v>16</v>
      </c>
      <c r="Q93" s="7" t="s">
        <v>16</v>
      </c>
      <c r="R93" s="7" t="s">
        <v>16</v>
      </c>
      <c r="S93" s="17" t="s">
        <v>460</v>
      </c>
    </row>
    <row r="94" spans="1:19" x14ac:dyDescent="0.25">
      <c r="B94" s="2" t="s">
        <v>177</v>
      </c>
      <c r="C94" s="3">
        <v>45252</v>
      </c>
      <c r="D94" s="3">
        <v>45251</v>
      </c>
      <c r="E94" s="3">
        <v>47078</v>
      </c>
      <c r="F94" s="3">
        <v>47079</v>
      </c>
      <c r="G94" s="2" t="s">
        <v>14</v>
      </c>
      <c r="H94" s="2" t="s">
        <v>169</v>
      </c>
      <c r="I94" s="4">
        <v>1</v>
      </c>
      <c r="J94" s="5">
        <v>1</v>
      </c>
      <c r="K94" s="11">
        <v>5908.78</v>
      </c>
      <c r="L94" s="5">
        <v>1.2</v>
      </c>
      <c r="M94" s="4">
        <v>1</v>
      </c>
      <c r="N94" s="5" t="s">
        <v>16</v>
      </c>
      <c r="O94" s="6" t="s">
        <v>16</v>
      </c>
      <c r="P94" s="3" t="s">
        <v>16</v>
      </c>
      <c r="Q94" s="7" t="s">
        <v>16</v>
      </c>
      <c r="R94" s="7" t="s">
        <v>16</v>
      </c>
      <c r="S94" s="17" t="s">
        <v>460</v>
      </c>
    </row>
    <row r="95" spans="1:19" x14ac:dyDescent="0.25">
      <c r="B95" s="2" t="s">
        <v>178</v>
      </c>
      <c r="C95" s="3">
        <v>45260</v>
      </c>
      <c r="D95" s="3">
        <v>45259</v>
      </c>
      <c r="E95" s="3">
        <v>47086</v>
      </c>
      <c r="F95" s="3">
        <v>47088</v>
      </c>
      <c r="G95" s="2" t="s">
        <v>24</v>
      </c>
      <c r="H95" s="2" t="s">
        <v>168</v>
      </c>
      <c r="I95" s="4">
        <v>1</v>
      </c>
      <c r="J95" s="5">
        <v>1</v>
      </c>
      <c r="K95" s="11">
        <v>231.50800000000001</v>
      </c>
      <c r="L95" s="5" t="s">
        <v>16</v>
      </c>
      <c r="M95" s="4">
        <v>2</v>
      </c>
      <c r="N95" s="5">
        <v>2.5000000000000001E-2</v>
      </c>
      <c r="O95" s="6" t="s">
        <v>170</v>
      </c>
      <c r="P95" s="3" t="s">
        <v>16</v>
      </c>
      <c r="Q95" s="7" t="s">
        <v>16</v>
      </c>
      <c r="R95" s="7" t="s">
        <v>16</v>
      </c>
      <c r="S95" s="17" t="s">
        <v>460</v>
      </c>
    </row>
    <row r="96" spans="1:19" x14ac:dyDescent="0.25">
      <c r="B96" s="2" t="s">
        <v>176</v>
      </c>
      <c r="C96" s="3">
        <v>45273</v>
      </c>
      <c r="D96" s="3">
        <v>45272</v>
      </c>
      <c r="E96" s="3">
        <v>47099</v>
      </c>
      <c r="F96" s="3">
        <v>47100</v>
      </c>
      <c r="G96" s="2" t="s">
        <v>14</v>
      </c>
      <c r="H96" s="2" t="s">
        <v>169</v>
      </c>
      <c r="I96" s="4">
        <v>1</v>
      </c>
      <c r="J96" s="5">
        <v>1</v>
      </c>
      <c r="K96" s="11">
        <v>6158.94</v>
      </c>
      <c r="L96" s="5">
        <v>1.2</v>
      </c>
      <c r="M96" s="4">
        <v>1</v>
      </c>
      <c r="N96" s="5" t="s">
        <v>16</v>
      </c>
      <c r="O96" s="6" t="s">
        <v>16</v>
      </c>
      <c r="P96" s="3" t="s">
        <v>16</v>
      </c>
      <c r="Q96" s="7" t="s">
        <v>16</v>
      </c>
      <c r="R96" s="7" t="s">
        <v>16</v>
      </c>
      <c r="S96" s="17" t="s">
        <v>460</v>
      </c>
    </row>
    <row r="97" spans="2:19" x14ac:dyDescent="0.25">
      <c r="B97" s="2" t="s">
        <v>179</v>
      </c>
      <c r="C97" s="3">
        <v>45286</v>
      </c>
      <c r="D97" s="3">
        <v>45282</v>
      </c>
      <c r="E97" s="3">
        <v>47109</v>
      </c>
      <c r="F97" s="3">
        <v>47113</v>
      </c>
      <c r="G97" s="2" t="s">
        <v>24</v>
      </c>
      <c r="H97" s="2" t="s">
        <v>168</v>
      </c>
      <c r="I97" s="4">
        <v>1</v>
      </c>
      <c r="J97" s="5">
        <v>1</v>
      </c>
      <c r="K97" s="11">
        <v>236.26939999999999</v>
      </c>
      <c r="L97" s="5" t="s">
        <v>16</v>
      </c>
      <c r="M97" s="4">
        <v>2</v>
      </c>
      <c r="N97" s="5">
        <v>2.5000000000000001E-2</v>
      </c>
      <c r="O97" s="6" t="s">
        <v>170</v>
      </c>
      <c r="P97" s="3" t="s">
        <v>16</v>
      </c>
      <c r="Q97" s="7" t="s">
        <v>16</v>
      </c>
      <c r="R97" s="7" t="s">
        <v>16</v>
      </c>
      <c r="S97" s="17" t="s">
        <v>460</v>
      </c>
    </row>
    <row r="98" spans="2:19" x14ac:dyDescent="0.25">
      <c r="B98" s="2" t="s">
        <v>180</v>
      </c>
      <c r="C98" s="3">
        <v>45287</v>
      </c>
      <c r="D98" s="3">
        <v>45286</v>
      </c>
      <c r="E98" s="3">
        <v>47113</v>
      </c>
      <c r="F98" s="3">
        <v>47114</v>
      </c>
      <c r="G98" s="2" t="s">
        <v>14</v>
      </c>
      <c r="H98" s="2" t="s">
        <v>169</v>
      </c>
      <c r="I98" s="4">
        <v>1</v>
      </c>
      <c r="J98" s="5">
        <v>1</v>
      </c>
      <c r="K98" s="11">
        <v>6412.13</v>
      </c>
      <c r="L98" s="5">
        <v>1.2</v>
      </c>
      <c r="M98" s="4">
        <v>1</v>
      </c>
      <c r="N98" s="5" t="s">
        <v>16</v>
      </c>
      <c r="O98" s="6" t="s">
        <v>16</v>
      </c>
      <c r="P98" s="3" t="s">
        <v>16</v>
      </c>
      <c r="Q98" s="7" t="s">
        <v>16</v>
      </c>
      <c r="R98" s="7" t="s">
        <v>16</v>
      </c>
      <c r="S98" s="17" t="s">
        <v>460</v>
      </c>
    </row>
    <row r="99" spans="2:19" x14ac:dyDescent="0.25">
      <c r="B99" s="2" t="s">
        <v>181</v>
      </c>
      <c r="C99" s="3">
        <v>45301</v>
      </c>
      <c r="D99" s="3">
        <v>45300</v>
      </c>
      <c r="E99" s="3">
        <v>47127</v>
      </c>
      <c r="F99" s="3">
        <v>47128</v>
      </c>
      <c r="G99" s="2" t="s">
        <v>24</v>
      </c>
      <c r="H99" s="2" t="s">
        <v>188</v>
      </c>
      <c r="I99" s="4">
        <v>1</v>
      </c>
      <c r="J99" s="5">
        <v>1</v>
      </c>
      <c r="K99" s="11">
        <v>4756.5</v>
      </c>
      <c r="L99" s="5" t="s">
        <v>16</v>
      </c>
      <c r="M99" s="4">
        <v>1</v>
      </c>
      <c r="N99" s="5" t="s">
        <v>16</v>
      </c>
      <c r="O99" s="6" t="s">
        <v>16</v>
      </c>
      <c r="P99" s="3" t="s">
        <v>16</v>
      </c>
      <c r="Q99" s="7" t="s">
        <v>16</v>
      </c>
      <c r="R99" s="7" t="s">
        <v>16</v>
      </c>
      <c r="S99" s="17" t="s">
        <v>460</v>
      </c>
    </row>
    <row r="100" spans="2:19" x14ac:dyDescent="0.25">
      <c r="B100" s="2" t="s">
        <v>182</v>
      </c>
      <c r="C100" s="3">
        <v>45308</v>
      </c>
      <c r="D100" s="3">
        <v>45307</v>
      </c>
      <c r="E100" s="3">
        <v>47134</v>
      </c>
      <c r="F100" s="3">
        <v>47135</v>
      </c>
      <c r="G100" s="2" t="s">
        <v>14</v>
      </c>
      <c r="H100" s="2" t="s">
        <v>169</v>
      </c>
      <c r="I100" s="4">
        <v>1</v>
      </c>
      <c r="J100" s="5">
        <v>1</v>
      </c>
      <c r="K100" s="11">
        <v>6289.72</v>
      </c>
      <c r="L100" s="5">
        <v>1.2</v>
      </c>
      <c r="M100" s="4">
        <v>1</v>
      </c>
      <c r="N100" s="5" t="s">
        <v>16</v>
      </c>
      <c r="O100" s="6" t="s">
        <v>16</v>
      </c>
      <c r="P100" s="3" t="s">
        <v>16</v>
      </c>
      <c r="Q100" s="7" t="s">
        <v>16</v>
      </c>
      <c r="R100" s="7" t="s">
        <v>16</v>
      </c>
      <c r="S100" s="17" t="s">
        <v>460</v>
      </c>
    </row>
    <row r="101" spans="2:19" x14ac:dyDescent="0.25">
      <c r="B101" s="2" t="s">
        <v>183</v>
      </c>
      <c r="C101" s="3">
        <v>45308</v>
      </c>
      <c r="D101" s="3">
        <v>45307</v>
      </c>
      <c r="E101" s="3">
        <v>47134</v>
      </c>
      <c r="F101" s="3">
        <v>47135</v>
      </c>
      <c r="G101" s="2" t="s">
        <v>24</v>
      </c>
      <c r="H101" s="2" t="s">
        <v>188</v>
      </c>
      <c r="I101" s="4">
        <v>1</v>
      </c>
      <c r="J101" s="5">
        <v>1</v>
      </c>
      <c r="K101" s="11">
        <v>4765.9799999999996</v>
      </c>
      <c r="L101" s="5" t="s">
        <v>16</v>
      </c>
      <c r="M101" s="4">
        <v>1</v>
      </c>
      <c r="N101" s="5" t="s">
        <v>16</v>
      </c>
      <c r="O101" s="6" t="s">
        <v>16</v>
      </c>
      <c r="P101" s="3" t="s">
        <v>16</v>
      </c>
      <c r="Q101" s="7" t="s">
        <v>16</v>
      </c>
      <c r="R101" s="7" t="s">
        <v>16</v>
      </c>
      <c r="S101" s="17" t="s">
        <v>460</v>
      </c>
    </row>
    <row r="102" spans="2:19" x14ac:dyDescent="0.25">
      <c r="B102" s="2" t="s">
        <v>185</v>
      </c>
      <c r="C102" s="3">
        <v>45313</v>
      </c>
      <c r="D102" s="3">
        <v>45310</v>
      </c>
      <c r="E102" s="3">
        <v>47137</v>
      </c>
      <c r="F102" s="3">
        <v>47140</v>
      </c>
      <c r="G102" s="2" t="s">
        <v>24</v>
      </c>
      <c r="H102" s="2" t="s">
        <v>188</v>
      </c>
      <c r="I102" s="4">
        <v>1</v>
      </c>
      <c r="J102" s="5">
        <v>1.37</v>
      </c>
      <c r="K102" s="11">
        <v>4839.8100000000004</v>
      </c>
      <c r="L102" s="5" t="s">
        <v>16</v>
      </c>
      <c r="M102" s="4">
        <v>1</v>
      </c>
      <c r="N102" s="5">
        <v>0.37</v>
      </c>
      <c r="O102" s="6" t="s">
        <v>119</v>
      </c>
      <c r="P102" s="3">
        <v>47140</v>
      </c>
      <c r="Q102" s="7" t="s">
        <v>16</v>
      </c>
      <c r="R102" s="7" t="s">
        <v>16</v>
      </c>
      <c r="S102" s="17" t="s">
        <v>460</v>
      </c>
    </row>
    <row r="103" spans="2:19" x14ac:dyDescent="0.25">
      <c r="B103" s="2" t="s">
        <v>184</v>
      </c>
      <c r="C103" s="3">
        <v>45314</v>
      </c>
      <c r="D103" s="3">
        <v>45313</v>
      </c>
      <c r="E103" s="3">
        <v>47140</v>
      </c>
      <c r="F103" s="3">
        <v>47141</v>
      </c>
      <c r="G103" s="2" t="s">
        <v>24</v>
      </c>
      <c r="H103" s="2" t="s">
        <v>168</v>
      </c>
      <c r="I103" s="4">
        <v>1</v>
      </c>
      <c r="J103" s="5">
        <v>1</v>
      </c>
      <c r="K103" s="11">
        <v>238.61879999999999</v>
      </c>
      <c r="L103" s="5" t="s">
        <v>16</v>
      </c>
      <c r="M103" s="4">
        <v>2</v>
      </c>
      <c r="N103" s="5">
        <v>4.8500000000000001E-2</v>
      </c>
      <c r="O103" s="6" t="s">
        <v>149</v>
      </c>
      <c r="P103" s="3" t="s">
        <v>16</v>
      </c>
      <c r="Q103" s="7" t="s">
        <v>16</v>
      </c>
      <c r="R103" s="7" t="s">
        <v>16</v>
      </c>
      <c r="S103" s="17" t="s">
        <v>460</v>
      </c>
    </row>
    <row r="104" spans="2:19" x14ac:dyDescent="0.25">
      <c r="B104" s="2" t="s">
        <v>186</v>
      </c>
      <c r="C104" s="3">
        <v>45315</v>
      </c>
      <c r="D104" s="3">
        <v>45314</v>
      </c>
      <c r="E104" s="3">
        <v>47141</v>
      </c>
      <c r="F104" s="3">
        <v>47142</v>
      </c>
      <c r="G104" s="2" t="s">
        <v>24</v>
      </c>
      <c r="H104" s="2" t="s">
        <v>188</v>
      </c>
      <c r="I104" s="4">
        <v>1</v>
      </c>
      <c r="J104" s="5">
        <v>1</v>
      </c>
      <c r="K104" s="11">
        <v>4864.6000000000004</v>
      </c>
      <c r="L104" s="5" t="s">
        <v>16</v>
      </c>
      <c r="M104" s="4">
        <v>1</v>
      </c>
      <c r="N104" s="5" t="s">
        <v>16</v>
      </c>
      <c r="O104" s="6" t="s">
        <v>16</v>
      </c>
      <c r="P104" s="3" t="s">
        <v>16</v>
      </c>
      <c r="Q104" s="7" t="s">
        <v>16</v>
      </c>
      <c r="R104" s="7" t="s">
        <v>16</v>
      </c>
      <c r="S104" s="17" t="s">
        <v>460</v>
      </c>
    </row>
    <row r="105" spans="2:19" x14ac:dyDescent="0.25">
      <c r="B105" s="2" t="s">
        <v>190</v>
      </c>
      <c r="C105" s="3">
        <v>45321</v>
      </c>
      <c r="D105" s="3">
        <v>45320</v>
      </c>
      <c r="E105" s="3">
        <v>47147</v>
      </c>
      <c r="F105" s="3">
        <v>47149</v>
      </c>
      <c r="G105" s="2" t="s">
        <v>189</v>
      </c>
      <c r="H105" s="2" t="s">
        <v>71</v>
      </c>
      <c r="I105" s="4">
        <v>1</v>
      </c>
      <c r="J105" s="5">
        <v>1</v>
      </c>
      <c r="K105" s="11">
        <v>33.130000000000003</v>
      </c>
      <c r="L105" s="5" t="s">
        <v>16</v>
      </c>
      <c r="M105" s="4">
        <v>1</v>
      </c>
      <c r="N105" s="5" t="s">
        <v>16</v>
      </c>
      <c r="O105" s="6" t="s">
        <v>16</v>
      </c>
      <c r="P105" s="3" t="s">
        <v>16</v>
      </c>
      <c r="Q105" s="7" t="s">
        <v>16</v>
      </c>
      <c r="R105" s="7" t="s">
        <v>16</v>
      </c>
      <c r="S105" s="17" t="s">
        <v>460</v>
      </c>
    </row>
    <row r="106" spans="2:19" x14ac:dyDescent="0.25">
      <c r="B106" s="2" t="s">
        <v>187</v>
      </c>
      <c r="C106" s="3">
        <v>45322</v>
      </c>
      <c r="D106" s="3">
        <v>45321</v>
      </c>
      <c r="E106" s="3">
        <v>47148</v>
      </c>
      <c r="F106" s="3">
        <v>47149</v>
      </c>
      <c r="G106" s="2" t="s">
        <v>24</v>
      </c>
      <c r="H106" s="2" t="s">
        <v>188</v>
      </c>
      <c r="I106" s="4">
        <v>1</v>
      </c>
      <c r="J106" s="5">
        <v>1</v>
      </c>
      <c r="K106" s="11">
        <v>4924.97</v>
      </c>
      <c r="L106" s="5" t="s">
        <v>16</v>
      </c>
      <c r="M106" s="4">
        <v>1</v>
      </c>
      <c r="N106" s="5" t="s">
        <v>16</v>
      </c>
      <c r="O106" s="6" t="s">
        <v>16</v>
      </c>
      <c r="P106" s="3" t="s">
        <v>16</v>
      </c>
      <c r="Q106" s="7" t="s">
        <v>16</v>
      </c>
      <c r="R106" s="7" t="s">
        <v>16</v>
      </c>
      <c r="S106" s="17" t="s">
        <v>460</v>
      </c>
    </row>
    <row r="107" spans="2:19" x14ac:dyDescent="0.25">
      <c r="B107" s="2" t="s">
        <v>191</v>
      </c>
      <c r="C107" s="3">
        <v>45327</v>
      </c>
      <c r="D107" s="3">
        <v>45324</v>
      </c>
      <c r="E107" s="3">
        <v>47151</v>
      </c>
      <c r="F107" s="3">
        <v>47154</v>
      </c>
      <c r="G107" s="2" t="s">
        <v>24</v>
      </c>
      <c r="H107" s="2" t="s">
        <v>67</v>
      </c>
      <c r="I107" s="4">
        <v>1</v>
      </c>
      <c r="J107" s="5">
        <v>1.34</v>
      </c>
      <c r="K107" s="11">
        <v>4958.6099999999997</v>
      </c>
      <c r="L107" s="5" t="s">
        <v>16</v>
      </c>
      <c r="M107" s="4">
        <v>1</v>
      </c>
      <c r="N107" s="5" t="s">
        <v>16</v>
      </c>
      <c r="O107" s="6" t="s">
        <v>16</v>
      </c>
      <c r="P107" s="3" t="s">
        <v>16</v>
      </c>
      <c r="Q107" s="7" t="s">
        <v>16</v>
      </c>
      <c r="R107" s="7" t="s">
        <v>16</v>
      </c>
      <c r="S107" s="17" t="s">
        <v>460</v>
      </c>
    </row>
    <row r="108" spans="2:19" x14ac:dyDescent="0.25">
      <c r="B108" s="2" t="s">
        <v>192</v>
      </c>
      <c r="C108" s="3">
        <v>45329</v>
      </c>
      <c r="D108" s="3">
        <v>45328</v>
      </c>
      <c r="E108" s="3">
        <v>47155</v>
      </c>
      <c r="F108" s="3">
        <v>47156</v>
      </c>
      <c r="G108" s="2" t="s">
        <v>24</v>
      </c>
      <c r="H108" s="2" t="s">
        <v>67</v>
      </c>
      <c r="I108" s="4">
        <v>1</v>
      </c>
      <c r="J108" s="5">
        <v>1</v>
      </c>
      <c r="K108" s="11">
        <v>4954.2299999999996</v>
      </c>
      <c r="L108" s="5" t="s">
        <v>16</v>
      </c>
      <c r="M108" s="4">
        <v>1</v>
      </c>
      <c r="N108" s="5" t="s">
        <v>16</v>
      </c>
      <c r="O108" s="6" t="s">
        <v>16</v>
      </c>
      <c r="P108" s="3" t="s">
        <v>16</v>
      </c>
      <c r="Q108" s="7" t="s">
        <v>16</v>
      </c>
      <c r="R108" s="7" t="s">
        <v>16</v>
      </c>
      <c r="S108" s="17" t="s">
        <v>460</v>
      </c>
    </row>
    <row r="109" spans="2:19" x14ac:dyDescent="0.25">
      <c r="B109" s="2" t="s">
        <v>193</v>
      </c>
      <c r="C109" s="3">
        <v>45343</v>
      </c>
      <c r="D109" s="3">
        <v>45342</v>
      </c>
      <c r="E109" s="3">
        <v>47169</v>
      </c>
      <c r="F109" s="3">
        <v>47170</v>
      </c>
      <c r="G109" s="2" t="s">
        <v>24</v>
      </c>
      <c r="H109" s="2" t="s">
        <v>67</v>
      </c>
      <c r="I109" s="4">
        <v>1</v>
      </c>
      <c r="J109" s="5">
        <v>1</v>
      </c>
      <c r="K109" s="11">
        <v>4975.51</v>
      </c>
      <c r="L109" s="5" t="s">
        <v>16</v>
      </c>
      <c r="M109" s="4">
        <v>1</v>
      </c>
      <c r="N109" s="5" t="s">
        <v>16</v>
      </c>
      <c r="O109" s="6" t="s">
        <v>16</v>
      </c>
      <c r="P109" s="3" t="s">
        <v>16</v>
      </c>
      <c r="Q109" s="7" t="s">
        <v>16</v>
      </c>
      <c r="R109" s="7" t="s">
        <v>16</v>
      </c>
      <c r="S109" s="17" t="s">
        <v>460</v>
      </c>
    </row>
    <row r="110" spans="2:19" x14ac:dyDescent="0.25">
      <c r="B110" s="2" t="s">
        <v>194</v>
      </c>
      <c r="C110" s="3">
        <v>45350</v>
      </c>
      <c r="D110" s="3">
        <v>45349</v>
      </c>
      <c r="E110" s="3">
        <v>47176</v>
      </c>
      <c r="F110" s="3">
        <v>47177</v>
      </c>
      <c r="G110" s="2" t="s">
        <v>24</v>
      </c>
      <c r="H110" s="2" t="s">
        <v>67</v>
      </c>
      <c r="I110" s="4">
        <v>1</v>
      </c>
      <c r="J110" s="5">
        <v>1</v>
      </c>
      <c r="K110" s="11">
        <v>5078.18</v>
      </c>
      <c r="L110" s="5" t="s">
        <v>16</v>
      </c>
      <c r="M110" s="4">
        <v>1</v>
      </c>
      <c r="N110" s="5" t="s">
        <v>16</v>
      </c>
      <c r="O110" s="6" t="s">
        <v>16</v>
      </c>
      <c r="P110" s="3" t="s">
        <v>16</v>
      </c>
      <c r="Q110" s="7" t="s">
        <v>16</v>
      </c>
      <c r="R110" s="7" t="s">
        <v>16</v>
      </c>
      <c r="S110" s="17" t="s">
        <v>460</v>
      </c>
    </row>
    <row r="111" spans="2:19" x14ac:dyDescent="0.25">
      <c r="B111" s="2" t="s">
        <v>195</v>
      </c>
      <c r="C111" s="3">
        <v>45350</v>
      </c>
      <c r="D111" s="3">
        <v>45349</v>
      </c>
      <c r="E111" s="3">
        <v>47176</v>
      </c>
      <c r="F111" s="3">
        <v>47177</v>
      </c>
      <c r="G111" s="2" t="s">
        <v>127</v>
      </c>
      <c r="H111" s="2" t="s">
        <v>222</v>
      </c>
      <c r="I111" s="4">
        <v>1</v>
      </c>
      <c r="J111" s="5">
        <v>1</v>
      </c>
      <c r="K111" s="11" t="s">
        <v>220</v>
      </c>
      <c r="L111" s="5" t="s">
        <v>16</v>
      </c>
      <c r="M111" s="4">
        <v>0</v>
      </c>
      <c r="N111" s="5">
        <v>8.5000000000000006E-2</v>
      </c>
      <c r="O111" s="6" t="s">
        <v>129</v>
      </c>
      <c r="P111" s="3" t="s">
        <v>16</v>
      </c>
      <c r="Q111" s="7">
        <v>1</v>
      </c>
      <c r="R111" s="7" t="s">
        <v>16</v>
      </c>
      <c r="S111" s="17" t="s">
        <v>460</v>
      </c>
    </row>
    <row r="112" spans="2:19" x14ac:dyDescent="0.25">
      <c r="B112" s="2" t="s">
        <v>196</v>
      </c>
      <c r="C112" s="3">
        <v>45357</v>
      </c>
      <c r="D112" s="3">
        <v>45356</v>
      </c>
      <c r="E112" s="3">
        <v>47182</v>
      </c>
      <c r="F112" s="3">
        <v>47183</v>
      </c>
      <c r="G112" s="2" t="s">
        <v>24</v>
      </c>
      <c r="H112" s="2" t="s">
        <v>67</v>
      </c>
      <c r="I112" s="4">
        <v>1</v>
      </c>
      <c r="J112" s="5">
        <v>1</v>
      </c>
      <c r="K112" s="11">
        <v>5078.6499999999996</v>
      </c>
      <c r="L112" s="5" t="s">
        <v>16</v>
      </c>
      <c r="M112" s="4">
        <v>1</v>
      </c>
      <c r="N112" s="5" t="s">
        <v>16</v>
      </c>
      <c r="O112" s="6" t="s">
        <v>16</v>
      </c>
      <c r="P112" s="3" t="s">
        <v>16</v>
      </c>
      <c r="Q112" s="7" t="s">
        <v>16</v>
      </c>
      <c r="R112" s="7" t="s">
        <v>16</v>
      </c>
      <c r="S112" s="17" t="s">
        <v>460</v>
      </c>
    </row>
    <row r="113" spans="2:19" x14ac:dyDescent="0.25">
      <c r="B113" s="2" t="s">
        <v>197</v>
      </c>
      <c r="C113" s="3">
        <v>45364</v>
      </c>
      <c r="D113" s="3">
        <v>45363</v>
      </c>
      <c r="E113" s="3">
        <v>47189</v>
      </c>
      <c r="F113" s="3">
        <v>47190</v>
      </c>
      <c r="G113" s="2" t="s">
        <v>24</v>
      </c>
      <c r="H113" s="2" t="s">
        <v>67</v>
      </c>
      <c r="I113" s="4">
        <v>1</v>
      </c>
      <c r="J113" s="5">
        <v>1</v>
      </c>
      <c r="K113" s="11">
        <v>5175.2700000000004</v>
      </c>
      <c r="L113" s="5" t="s">
        <v>16</v>
      </c>
      <c r="M113" s="4">
        <v>1</v>
      </c>
      <c r="N113" s="5" t="s">
        <v>16</v>
      </c>
      <c r="O113" s="6" t="s">
        <v>16</v>
      </c>
      <c r="P113" s="3" t="s">
        <v>16</v>
      </c>
      <c r="Q113" s="7" t="s">
        <v>16</v>
      </c>
      <c r="R113" s="7" t="s">
        <v>16</v>
      </c>
      <c r="S113" s="17" t="s">
        <v>460</v>
      </c>
    </row>
    <row r="114" spans="2:19" x14ac:dyDescent="0.25">
      <c r="B114" s="2" t="s">
        <v>198</v>
      </c>
      <c r="C114" s="3">
        <v>45371</v>
      </c>
      <c r="D114" s="3">
        <v>45370</v>
      </c>
      <c r="E114" s="3">
        <v>47196</v>
      </c>
      <c r="F114" s="3">
        <v>47197</v>
      </c>
      <c r="G114" s="2" t="s">
        <v>24</v>
      </c>
      <c r="H114" s="2" t="s">
        <v>67</v>
      </c>
      <c r="I114" s="4">
        <v>1</v>
      </c>
      <c r="J114" s="5">
        <v>1</v>
      </c>
      <c r="K114" s="11">
        <v>5178.51</v>
      </c>
      <c r="L114" s="5" t="s">
        <v>16</v>
      </c>
      <c r="M114" s="4">
        <v>1</v>
      </c>
      <c r="N114" s="5" t="s">
        <v>16</v>
      </c>
      <c r="O114" s="6" t="s">
        <v>16</v>
      </c>
      <c r="P114" s="3" t="s">
        <v>16</v>
      </c>
      <c r="Q114" s="7" t="s">
        <v>16</v>
      </c>
      <c r="R114" s="7" t="s">
        <v>16</v>
      </c>
      <c r="S114" s="17" t="s">
        <v>460</v>
      </c>
    </row>
    <row r="115" spans="2:19" x14ac:dyDescent="0.25">
      <c r="B115" s="2" t="s">
        <v>199</v>
      </c>
      <c r="C115" s="3">
        <v>45372</v>
      </c>
      <c r="D115" s="3">
        <v>45370</v>
      </c>
      <c r="E115" s="3">
        <v>47196</v>
      </c>
      <c r="F115" s="3">
        <v>47198</v>
      </c>
      <c r="G115" s="2" t="s">
        <v>24</v>
      </c>
      <c r="H115" s="2" t="s">
        <v>204</v>
      </c>
      <c r="I115" s="4">
        <v>1</v>
      </c>
      <c r="J115" s="5">
        <v>1</v>
      </c>
      <c r="K115" s="11">
        <v>380.34500000000003</v>
      </c>
      <c r="L115" s="5" t="s">
        <v>16</v>
      </c>
      <c r="M115" s="4">
        <v>2.5</v>
      </c>
      <c r="N115" s="5" t="s">
        <v>16</v>
      </c>
      <c r="O115" s="6" t="s">
        <v>16</v>
      </c>
      <c r="P115" s="3" t="s">
        <v>16</v>
      </c>
      <c r="Q115" s="7" t="s">
        <v>16</v>
      </c>
      <c r="R115" s="7" t="s">
        <v>16</v>
      </c>
      <c r="S115" s="17" t="s">
        <v>460</v>
      </c>
    </row>
    <row r="116" spans="2:19" x14ac:dyDescent="0.25">
      <c r="B116" s="2" t="s">
        <v>200</v>
      </c>
      <c r="C116" s="3">
        <v>45373</v>
      </c>
      <c r="D116" s="3">
        <v>45372</v>
      </c>
      <c r="E116" s="3">
        <v>46104</v>
      </c>
      <c r="F116" s="3">
        <v>46106</v>
      </c>
      <c r="G116" s="2" t="s">
        <v>14</v>
      </c>
      <c r="H116" s="2" t="s">
        <v>205</v>
      </c>
      <c r="I116" s="4">
        <v>1</v>
      </c>
      <c r="J116" s="5">
        <v>1</v>
      </c>
      <c r="K116" s="11">
        <v>216.6</v>
      </c>
      <c r="L116" s="5" t="s">
        <v>16</v>
      </c>
      <c r="M116" s="4">
        <v>1.3420000000000001</v>
      </c>
      <c r="N116" s="5" t="s">
        <v>16</v>
      </c>
      <c r="O116" s="6" t="s">
        <v>16</v>
      </c>
      <c r="P116" s="3" t="s">
        <v>16</v>
      </c>
      <c r="Q116" s="7" t="s">
        <v>16</v>
      </c>
      <c r="R116" s="7" t="s">
        <v>16</v>
      </c>
      <c r="S116" s="17" t="s">
        <v>460</v>
      </c>
    </row>
    <row r="117" spans="2:19" x14ac:dyDescent="0.25">
      <c r="B117" s="2" t="s">
        <v>201</v>
      </c>
      <c r="C117" s="3">
        <v>45378</v>
      </c>
      <c r="D117" s="3">
        <v>45377</v>
      </c>
      <c r="E117" s="3">
        <v>47203</v>
      </c>
      <c r="F117" s="3">
        <v>47204</v>
      </c>
      <c r="G117" s="2" t="s">
        <v>24</v>
      </c>
      <c r="H117" s="2" t="s">
        <v>67</v>
      </c>
      <c r="I117" s="4">
        <v>1</v>
      </c>
      <c r="J117" s="5">
        <v>1</v>
      </c>
      <c r="K117" s="11">
        <v>5203.58</v>
      </c>
      <c r="L117" s="5" t="s">
        <v>16</v>
      </c>
      <c r="M117" s="4">
        <v>1</v>
      </c>
      <c r="N117" s="5" t="s">
        <v>16</v>
      </c>
      <c r="O117" s="6" t="s">
        <v>16</v>
      </c>
      <c r="P117" s="3" t="s">
        <v>16</v>
      </c>
      <c r="Q117" s="7" t="s">
        <v>16</v>
      </c>
      <c r="R117" s="7" t="s">
        <v>16</v>
      </c>
      <c r="S117" s="17" t="s">
        <v>460</v>
      </c>
    </row>
    <row r="118" spans="2:19" x14ac:dyDescent="0.25">
      <c r="B118" s="2" t="s">
        <v>202</v>
      </c>
      <c r="C118" s="3">
        <v>45379</v>
      </c>
      <c r="D118" s="3">
        <v>45378</v>
      </c>
      <c r="E118" s="3">
        <v>47204</v>
      </c>
      <c r="F118" s="3">
        <v>47205</v>
      </c>
      <c r="G118" s="2" t="s">
        <v>127</v>
      </c>
      <c r="H118" s="2" t="s">
        <v>221</v>
      </c>
      <c r="I118" s="4">
        <v>1</v>
      </c>
      <c r="J118" s="5">
        <v>1</v>
      </c>
      <c r="K118" s="11" t="s">
        <v>223</v>
      </c>
      <c r="L118" s="5" t="s">
        <v>16</v>
      </c>
      <c r="M118" s="4">
        <v>0</v>
      </c>
      <c r="N118" s="5">
        <v>0.185</v>
      </c>
      <c r="O118" s="6" t="s">
        <v>224</v>
      </c>
      <c r="P118" s="3" t="s">
        <v>16</v>
      </c>
      <c r="Q118" s="7">
        <v>1</v>
      </c>
      <c r="R118" s="7" t="s">
        <v>16</v>
      </c>
      <c r="S118" s="17" t="s">
        <v>460</v>
      </c>
    </row>
    <row r="119" spans="2:19" x14ac:dyDescent="0.25">
      <c r="B119" s="2" t="s">
        <v>203</v>
      </c>
      <c r="C119" s="3">
        <v>45379</v>
      </c>
      <c r="D119" s="3">
        <v>45377</v>
      </c>
      <c r="E119" s="3">
        <v>47203</v>
      </c>
      <c r="F119" s="3">
        <v>47205</v>
      </c>
      <c r="G119" s="2" t="s">
        <v>24</v>
      </c>
      <c r="H119" s="2" t="s">
        <v>204</v>
      </c>
      <c r="I119" s="4">
        <v>1</v>
      </c>
      <c r="J119" s="5">
        <v>1</v>
      </c>
      <c r="K119" s="11">
        <v>382.76799999999997</v>
      </c>
      <c r="L119" s="5" t="s">
        <v>16</v>
      </c>
      <c r="M119" s="4">
        <v>2.5</v>
      </c>
      <c r="N119" s="5" t="s">
        <v>16</v>
      </c>
      <c r="O119" s="6" t="s">
        <v>16</v>
      </c>
      <c r="P119" s="3" t="s">
        <v>16</v>
      </c>
      <c r="Q119" s="7" t="s">
        <v>16</v>
      </c>
      <c r="R119" s="7" t="s">
        <v>16</v>
      </c>
      <c r="S119" s="17" t="s">
        <v>460</v>
      </c>
    </row>
    <row r="120" spans="2:19" x14ac:dyDescent="0.25">
      <c r="B120" s="2" t="s">
        <v>206</v>
      </c>
      <c r="C120" s="3">
        <v>45385</v>
      </c>
      <c r="D120" s="3">
        <v>45384</v>
      </c>
      <c r="E120" s="3">
        <v>47210</v>
      </c>
      <c r="F120" s="3">
        <v>47211</v>
      </c>
      <c r="G120" s="2" t="s">
        <v>24</v>
      </c>
      <c r="H120" s="2" t="s">
        <v>67</v>
      </c>
      <c r="I120" s="4">
        <v>1</v>
      </c>
      <c r="J120" s="5">
        <v>1</v>
      </c>
      <c r="K120" s="11">
        <v>5205.8100000000004</v>
      </c>
      <c r="L120" s="5" t="s">
        <v>16</v>
      </c>
      <c r="M120" s="4">
        <v>1</v>
      </c>
      <c r="N120" s="5" t="s">
        <v>16</v>
      </c>
      <c r="O120" s="6" t="s">
        <v>16</v>
      </c>
      <c r="P120" s="3" t="s">
        <v>16</v>
      </c>
      <c r="Q120" s="7" t="s">
        <v>16</v>
      </c>
      <c r="R120" s="7" t="s">
        <v>16</v>
      </c>
      <c r="S120" s="17" t="s">
        <v>460</v>
      </c>
    </row>
    <row r="121" spans="2:19" x14ac:dyDescent="0.25">
      <c r="B121" s="2" t="s">
        <v>207</v>
      </c>
      <c r="C121" s="3">
        <v>45386</v>
      </c>
      <c r="D121" s="3">
        <v>45384</v>
      </c>
      <c r="E121" s="3">
        <v>47211</v>
      </c>
      <c r="F121" s="3">
        <v>47213</v>
      </c>
      <c r="G121" s="2" t="s">
        <v>24</v>
      </c>
      <c r="H121" s="2" t="s">
        <v>204</v>
      </c>
      <c r="I121" s="4">
        <v>1</v>
      </c>
      <c r="J121" s="5">
        <v>1</v>
      </c>
      <c r="K121" s="11">
        <v>380.512</v>
      </c>
      <c r="L121" s="5" t="s">
        <v>16</v>
      </c>
      <c r="M121" s="4">
        <v>2.5</v>
      </c>
      <c r="N121" s="5" t="s">
        <v>16</v>
      </c>
      <c r="O121" s="6" t="s">
        <v>16</v>
      </c>
      <c r="P121" s="3" t="s">
        <v>16</v>
      </c>
      <c r="Q121" s="7" t="s">
        <v>16</v>
      </c>
      <c r="R121" s="7" t="s">
        <v>16</v>
      </c>
      <c r="S121" s="17" t="s">
        <v>460</v>
      </c>
    </row>
    <row r="122" spans="2:19" x14ac:dyDescent="0.25">
      <c r="B122" s="2" t="s">
        <v>208</v>
      </c>
      <c r="C122" s="3">
        <v>45392</v>
      </c>
      <c r="D122" s="3">
        <v>45391</v>
      </c>
      <c r="E122" s="3">
        <v>47217</v>
      </c>
      <c r="F122" s="3">
        <v>47218</v>
      </c>
      <c r="G122" s="2" t="s">
        <v>24</v>
      </c>
      <c r="H122" s="2" t="s">
        <v>67</v>
      </c>
      <c r="I122" s="4">
        <v>1</v>
      </c>
      <c r="J122" s="5">
        <v>1</v>
      </c>
      <c r="K122" s="11">
        <v>5209.91</v>
      </c>
      <c r="L122" s="5" t="s">
        <v>16</v>
      </c>
      <c r="M122" s="4">
        <v>1</v>
      </c>
      <c r="N122" s="5" t="s">
        <v>16</v>
      </c>
      <c r="O122" s="6" t="s">
        <v>16</v>
      </c>
      <c r="P122" s="3" t="s">
        <v>16</v>
      </c>
      <c r="Q122" s="7" t="s">
        <v>16</v>
      </c>
      <c r="R122" s="7" t="s">
        <v>16</v>
      </c>
      <c r="S122" s="17" t="s">
        <v>460</v>
      </c>
    </row>
    <row r="123" spans="2:19" x14ac:dyDescent="0.25">
      <c r="B123" s="2" t="s">
        <v>209</v>
      </c>
      <c r="C123" s="3">
        <v>45392</v>
      </c>
      <c r="D123" s="3">
        <v>45391</v>
      </c>
      <c r="E123" s="3">
        <v>47217</v>
      </c>
      <c r="F123" s="3">
        <v>47219</v>
      </c>
      <c r="G123" s="2" t="s">
        <v>127</v>
      </c>
      <c r="H123" s="2" t="s">
        <v>225</v>
      </c>
      <c r="I123" s="4">
        <v>1</v>
      </c>
      <c r="J123" s="5">
        <v>1</v>
      </c>
      <c r="K123" s="11" t="s">
        <v>226</v>
      </c>
      <c r="L123" s="5" t="s">
        <v>16</v>
      </c>
      <c r="M123" s="4">
        <v>0</v>
      </c>
      <c r="N123" s="5">
        <v>0.1</v>
      </c>
      <c r="O123" s="6" t="s">
        <v>129</v>
      </c>
      <c r="P123" s="3" t="s">
        <v>16</v>
      </c>
      <c r="Q123" s="7">
        <v>1</v>
      </c>
      <c r="R123" s="7" t="s">
        <v>16</v>
      </c>
      <c r="S123" s="17" t="s">
        <v>460</v>
      </c>
    </row>
    <row r="124" spans="2:19" x14ac:dyDescent="0.25">
      <c r="B124" s="2" t="s">
        <v>210</v>
      </c>
      <c r="C124" s="3">
        <v>45393</v>
      </c>
      <c r="D124" s="3">
        <v>45391</v>
      </c>
      <c r="E124" s="3">
        <v>47217</v>
      </c>
      <c r="F124" s="3">
        <v>47219</v>
      </c>
      <c r="G124" s="2" t="s">
        <v>24</v>
      </c>
      <c r="H124" s="2" t="s">
        <v>204</v>
      </c>
      <c r="I124" s="4">
        <v>1</v>
      </c>
      <c r="J124" s="5">
        <v>1</v>
      </c>
      <c r="K124" s="11">
        <v>381.69499999999999</v>
      </c>
      <c r="L124" s="5" t="s">
        <v>16</v>
      </c>
      <c r="M124" s="4">
        <v>2.5</v>
      </c>
      <c r="N124" s="5" t="s">
        <v>16</v>
      </c>
      <c r="O124" s="6" t="s">
        <v>16</v>
      </c>
      <c r="P124" s="3" t="s">
        <v>16</v>
      </c>
      <c r="Q124" s="7" t="s">
        <v>16</v>
      </c>
      <c r="R124" s="7" t="s">
        <v>16</v>
      </c>
      <c r="S124" s="17" t="s">
        <v>460</v>
      </c>
    </row>
    <row r="125" spans="2:19" x14ac:dyDescent="0.25">
      <c r="B125" s="2" t="s">
        <v>211</v>
      </c>
      <c r="C125" s="3">
        <v>45398</v>
      </c>
      <c r="D125" s="3">
        <v>45397</v>
      </c>
      <c r="E125" s="3">
        <v>47224</v>
      </c>
      <c r="F125" s="3">
        <v>47225</v>
      </c>
      <c r="G125" s="2" t="s">
        <v>127</v>
      </c>
      <c r="H125" s="2" t="s">
        <v>221</v>
      </c>
      <c r="I125" s="4">
        <v>1</v>
      </c>
      <c r="J125" s="5">
        <v>1</v>
      </c>
      <c r="K125" s="11" t="s">
        <v>227</v>
      </c>
      <c r="L125" s="5" t="s">
        <v>16</v>
      </c>
      <c r="M125" s="4">
        <v>0</v>
      </c>
      <c r="N125" s="5">
        <v>0.185</v>
      </c>
      <c r="O125" s="6" t="s">
        <v>224</v>
      </c>
      <c r="P125" s="3" t="s">
        <v>16</v>
      </c>
      <c r="Q125" s="7">
        <v>1</v>
      </c>
      <c r="R125" s="7" t="s">
        <v>16</v>
      </c>
      <c r="S125" s="17" t="s">
        <v>460</v>
      </c>
    </row>
    <row r="126" spans="2:19" x14ac:dyDescent="0.25">
      <c r="B126" s="2" t="s">
        <v>212</v>
      </c>
      <c r="C126" s="3">
        <v>45399</v>
      </c>
      <c r="D126" s="3">
        <v>45398</v>
      </c>
      <c r="E126" s="3">
        <v>46496</v>
      </c>
      <c r="F126" s="3">
        <v>46497</v>
      </c>
      <c r="G126" s="2" t="s">
        <v>24</v>
      </c>
      <c r="H126" s="2" t="s">
        <v>67</v>
      </c>
      <c r="I126" s="4">
        <v>1</v>
      </c>
      <c r="J126" s="5">
        <v>1</v>
      </c>
      <c r="K126" s="11">
        <v>5051.41</v>
      </c>
      <c r="L126" s="5" t="s">
        <v>16</v>
      </c>
      <c r="M126" s="4">
        <v>0.35539999999999999</v>
      </c>
      <c r="N126" s="5">
        <v>4.0000000000000001E-3</v>
      </c>
      <c r="O126" s="6" t="s">
        <v>113</v>
      </c>
      <c r="P126" s="3" t="s">
        <v>16</v>
      </c>
      <c r="Q126" s="7" t="s">
        <v>16</v>
      </c>
      <c r="R126" s="7" t="s">
        <v>16</v>
      </c>
      <c r="S126" s="17" t="s">
        <v>460</v>
      </c>
    </row>
    <row r="127" spans="2:19" x14ac:dyDescent="0.25">
      <c r="B127" s="2" t="s">
        <v>213</v>
      </c>
      <c r="C127" s="3">
        <v>45399</v>
      </c>
      <c r="D127" s="3">
        <v>45398</v>
      </c>
      <c r="E127" s="3">
        <v>47224</v>
      </c>
      <c r="F127" s="3">
        <v>47225</v>
      </c>
      <c r="G127" s="2" t="s">
        <v>24</v>
      </c>
      <c r="H127" s="2" t="s">
        <v>67</v>
      </c>
      <c r="I127" s="4">
        <v>1</v>
      </c>
      <c r="J127" s="5">
        <v>1</v>
      </c>
      <c r="K127" s="11">
        <v>5051.41</v>
      </c>
      <c r="L127" s="5" t="s">
        <v>16</v>
      </c>
      <c r="M127" s="4">
        <v>1</v>
      </c>
      <c r="N127" s="5" t="s">
        <v>16</v>
      </c>
      <c r="O127" s="6" t="s">
        <v>16</v>
      </c>
      <c r="P127" s="3" t="s">
        <v>16</v>
      </c>
      <c r="Q127" s="7" t="s">
        <v>16</v>
      </c>
      <c r="R127" s="7" t="s">
        <v>16</v>
      </c>
      <c r="S127" s="17" t="s">
        <v>460</v>
      </c>
    </row>
    <row r="128" spans="2:19" x14ac:dyDescent="0.25">
      <c r="B128" s="2" t="s">
        <v>214</v>
      </c>
      <c r="C128" s="3">
        <v>45400</v>
      </c>
      <c r="D128" s="3">
        <v>45398</v>
      </c>
      <c r="E128" s="3">
        <v>47224</v>
      </c>
      <c r="F128" s="3">
        <v>47226</v>
      </c>
      <c r="G128" s="2" t="s">
        <v>24</v>
      </c>
      <c r="H128" s="2" t="s">
        <v>204</v>
      </c>
      <c r="I128" s="4">
        <v>1</v>
      </c>
      <c r="J128" s="5">
        <v>1</v>
      </c>
      <c r="K128" s="11">
        <v>371.613</v>
      </c>
      <c r="L128" s="5" t="s">
        <v>16</v>
      </c>
      <c r="M128" s="4">
        <v>2.5</v>
      </c>
      <c r="N128" s="5" t="s">
        <v>16</v>
      </c>
      <c r="O128" s="6" t="s">
        <v>16</v>
      </c>
      <c r="P128" s="3" t="s">
        <v>16</v>
      </c>
      <c r="Q128" s="7" t="s">
        <v>16</v>
      </c>
      <c r="R128" s="7" t="s">
        <v>16</v>
      </c>
      <c r="S128" s="17" t="s">
        <v>460</v>
      </c>
    </row>
    <row r="129" spans="1:19" x14ac:dyDescent="0.25">
      <c r="B129" s="2" t="s">
        <v>215</v>
      </c>
      <c r="C129" s="3">
        <v>45401</v>
      </c>
      <c r="D129" s="3">
        <v>45400</v>
      </c>
      <c r="E129" s="3">
        <v>46132</v>
      </c>
      <c r="F129" s="3">
        <v>46134</v>
      </c>
      <c r="G129" s="2" t="s">
        <v>14</v>
      </c>
      <c r="H129" s="2" t="s">
        <v>205</v>
      </c>
      <c r="I129" s="4">
        <v>1</v>
      </c>
      <c r="J129" s="5">
        <v>1</v>
      </c>
      <c r="K129" s="11">
        <v>205.4</v>
      </c>
      <c r="L129" s="5" t="s">
        <v>16</v>
      </c>
      <c r="M129" s="4">
        <v>1.405</v>
      </c>
      <c r="N129" s="5" t="s">
        <v>16</v>
      </c>
      <c r="O129" s="6" t="s">
        <v>16</v>
      </c>
      <c r="P129" s="3" t="s">
        <v>16</v>
      </c>
      <c r="Q129" s="7" t="s">
        <v>16</v>
      </c>
      <c r="R129" s="7" t="s">
        <v>16</v>
      </c>
      <c r="S129" s="17" t="s">
        <v>460</v>
      </c>
    </row>
    <row r="130" spans="1:19" x14ac:dyDescent="0.25">
      <c r="B130" s="2" t="s">
        <v>216</v>
      </c>
      <c r="C130" s="3">
        <v>45406</v>
      </c>
      <c r="D130" s="3">
        <v>45405</v>
      </c>
      <c r="E130" s="3">
        <v>47231</v>
      </c>
      <c r="F130" s="3">
        <v>47232</v>
      </c>
      <c r="G130" s="2" t="s">
        <v>24</v>
      </c>
      <c r="H130" s="2" t="s">
        <v>67</v>
      </c>
      <c r="I130" s="4">
        <v>1</v>
      </c>
      <c r="J130" s="5">
        <v>1</v>
      </c>
      <c r="K130" s="11">
        <v>5070.55</v>
      </c>
      <c r="L130" s="5" t="s">
        <v>16</v>
      </c>
      <c r="M130" s="4">
        <v>1</v>
      </c>
      <c r="N130" s="5" t="s">
        <v>16</v>
      </c>
      <c r="O130" s="6" t="s">
        <v>16</v>
      </c>
      <c r="P130" s="3" t="s">
        <v>16</v>
      </c>
      <c r="Q130" s="7" t="s">
        <v>16</v>
      </c>
      <c r="R130" s="7" t="s">
        <v>16</v>
      </c>
      <c r="S130" s="17" t="s">
        <v>460</v>
      </c>
    </row>
    <row r="131" spans="1:19" x14ac:dyDescent="0.25">
      <c r="A131" s="2"/>
      <c r="B131" s="2" t="s">
        <v>217</v>
      </c>
      <c r="C131" s="3">
        <v>45407</v>
      </c>
      <c r="D131" s="3">
        <v>45405</v>
      </c>
      <c r="E131" s="3">
        <v>47231</v>
      </c>
      <c r="F131" s="3">
        <v>47233</v>
      </c>
      <c r="G131" s="2" t="s">
        <v>24</v>
      </c>
      <c r="H131" s="2" t="s">
        <v>204</v>
      </c>
      <c r="I131" s="4">
        <v>1</v>
      </c>
      <c r="J131" s="5">
        <v>1</v>
      </c>
      <c r="K131" s="11">
        <v>375.24</v>
      </c>
      <c r="L131" s="5" t="s">
        <v>16</v>
      </c>
      <c r="M131" s="4">
        <v>2.5</v>
      </c>
      <c r="N131" s="5" t="s">
        <v>16</v>
      </c>
      <c r="O131" s="6" t="s">
        <v>16</v>
      </c>
      <c r="P131" s="3" t="s">
        <v>16</v>
      </c>
      <c r="Q131" s="7" t="s">
        <v>16</v>
      </c>
      <c r="R131" s="7" t="s">
        <v>16</v>
      </c>
      <c r="S131" s="17" t="s">
        <v>460</v>
      </c>
    </row>
    <row r="132" spans="1:19" x14ac:dyDescent="0.25">
      <c r="A132" s="2"/>
      <c r="B132" s="2" t="s">
        <v>218</v>
      </c>
      <c r="C132" s="3">
        <v>45411</v>
      </c>
      <c r="D132" s="3">
        <v>45408</v>
      </c>
      <c r="E132" s="3">
        <v>47235</v>
      </c>
      <c r="F132" s="3">
        <v>47238</v>
      </c>
      <c r="G132" s="2" t="s">
        <v>24</v>
      </c>
      <c r="H132" s="2" t="s">
        <v>219</v>
      </c>
      <c r="I132" s="4">
        <v>1</v>
      </c>
      <c r="J132" s="5">
        <v>1</v>
      </c>
      <c r="K132" s="11">
        <v>500.44400000000002</v>
      </c>
      <c r="L132" s="5" t="s">
        <v>16</v>
      </c>
      <c r="M132" s="4">
        <v>2.33</v>
      </c>
      <c r="N132" s="5">
        <v>4.0000000000000001E-3</v>
      </c>
      <c r="O132" s="6" t="s">
        <v>113</v>
      </c>
      <c r="P132" s="3" t="s">
        <v>16</v>
      </c>
      <c r="Q132" s="7" t="s">
        <v>16</v>
      </c>
      <c r="R132" s="7" t="s">
        <v>16</v>
      </c>
      <c r="S132" s="17" t="s">
        <v>460</v>
      </c>
    </row>
    <row r="133" spans="1:19" x14ac:dyDescent="0.25">
      <c r="B133" s="2" t="s">
        <v>228</v>
      </c>
      <c r="C133" s="3">
        <v>45412</v>
      </c>
      <c r="D133" s="3">
        <v>45411</v>
      </c>
      <c r="E133" s="3">
        <v>47238</v>
      </c>
      <c r="F133" s="3">
        <v>47240</v>
      </c>
      <c r="G133" s="2" t="s">
        <v>127</v>
      </c>
      <c r="H133" s="2" t="s">
        <v>260</v>
      </c>
      <c r="I133" s="4">
        <v>1</v>
      </c>
      <c r="J133" s="5">
        <v>1</v>
      </c>
      <c r="K133" s="11" t="s">
        <v>261</v>
      </c>
      <c r="L133" s="5" t="s">
        <v>16</v>
      </c>
      <c r="M133" s="4">
        <v>0</v>
      </c>
      <c r="N133" s="5">
        <v>9.5000000000000001E-2</v>
      </c>
      <c r="O133" s="6" t="s">
        <v>262</v>
      </c>
      <c r="P133" s="5" t="s">
        <v>16</v>
      </c>
      <c r="Q133" s="7">
        <v>1</v>
      </c>
      <c r="R133" s="5" t="s">
        <v>16</v>
      </c>
      <c r="S133" s="17" t="s">
        <v>460</v>
      </c>
    </row>
    <row r="134" spans="1:19" x14ac:dyDescent="0.25">
      <c r="B134" s="2" t="s">
        <v>229</v>
      </c>
      <c r="C134" s="3">
        <v>45414</v>
      </c>
      <c r="D134" s="3">
        <v>45411</v>
      </c>
      <c r="E134" s="3">
        <v>47238</v>
      </c>
      <c r="F134" s="3">
        <v>47240</v>
      </c>
      <c r="G134" s="2" t="s">
        <v>24</v>
      </c>
      <c r="H134" s="2" t="s">
        <v>204</v>
      </c>
      <c r="I134" s="4">
        <v>1</v>
      </c>
      <c r="J134" s="5">
        <v>1</v>
      </c>
      <c r="K134" s="11">
        <v>374.83600000000001</v>
      </c>
      <c r="L134" s="5" t="s">
        <v>16</v>
      </c>
      <c r="M134" s="4">
        <v>2.5</v>
      </c>
      <c r="N134" s="5" t="s">
        <v>16</v>
      </c>
      <c r="O134" s="6" t="s">
        <v>16</v>
      </c>
      <c r="P134" s="3" t="s">
        <v>16</v>
      </c>
      <c r="Q134" s="7" t="s">
        <v>16</v>
      </c>
      <c r="R134" s="7" t="s">
        <v>16</v>
      </c>
      <c r="S134" s="17" t="s">
        <v>460</v>
      </c>
    </row>
    <row r="135" spans="1:19" x14ac:dyDescent="0.25">
      <c r="B135" s="2" t="s">
        <v>230</v>
      </c>
      <c r="C135" s="3">
        <v>45414</v>
      </c>
      <c r="D135" s="3">
        <v>45412</v>
      </c>
      <c r="E135" s="3">
        <v>47238</v>
      </c>
      <c r="F135" s="3">
        <v>47240</v>
      </c>
      <c r="G135" s="2" t="s">
        <v>24</v>
      </c>
      <c r="H135" s="2" t="s">
        <v>67</v>
      </c>
      <c r="I135" s="4">
        <v>1</v>
      </c>
      <c r="J135" s="5">
        <v>1</v>
      </c>
      <c r="K135" s="11">
        <v>5035.6899999999996</v>
      </c>
      <c r="L135" s="5" t="s">
        <v>16</v>
      </c>
      <c r="M135" s="4">
        <v>1</v>
      </c>
      <c r="N135" s="5" t="s">
        <v>16</v>
      </c>
      <c r="O135" s="6" t="s">
        <v>16</v>
      </c>
      <c r="P135" s="3" t="s">
        <v>16</v>
      </c>
      <c r="Q135" s="7" t="s">
        <v>16</v>
      </c>
      <c r="R135" s="7" t="s">
        <v>16</v>
      </c>
      <c r="S135" s="17" t="s">
        <v>460</v>
      </c>
    </row>
    <row r="136" spans="1:19" x14ac:dyDescent="0.25">
      <c r="B136" s="2" t="s">
        <v>231</v>
      </c>
      <c r="C136" s="3">
        <v>45419</v>
      </c>
      <c r="D136" s="3">
        <v>45418</v>
      </c>
      <c r="E136" s="3">
        <v>46881</v>
      </c>
      <c r="F136" s="3">
        <v>46882</v>
      </c>
      <c r="G136" s="2" t="s">
        <v>24</v>
      </c>
      <c r="H136" s="2" t="s">
        <v>259</v>
      </c>
      <c r="I136" s="4">
        <v>1</v>
      </c>
      <c r="J136" s="5">
        <v>1</v>
      </c>
      <c r="K136" s="11">
        <v>516.83000000000004</v>
      </c>
      <c r="L136" s="5" t="s">
        <v>16</v>
      </c>
      <c r="M136" s="4">
        <v>1</v>
      </c>
      <c r="N136" s="5">
        <v>0.3</v>
      </c>
      <c r="O136" s="6" t="s">
        <v>19</v>
      </c>
      <c r="P136" s="3">
        <v>46882</v>
      </c>
      <c r="Q136" s="7">
        <v>1</v>
      </c>
      <c r="R136" s="7" t="s">
        <v>16</v>
      </c>
      <c r="S136" s="17" t="s">
        <v>460</v>
      </c>
    </row>
    <row r="137" spans="1:19" x14ac:dyDescent="0.25">
      <c r="B137" s="2" t="s">
        <v>232</v>
      </c>
      <c r="C137" s="3">
        <v>45420</v>
      </c>
      <c r="D137" s="3">
        <v>45419</v>
      </c>
      <c r="E137" s="3">
        <v>47245</v>
      </c>
      <c r="F137" s="3">
        <v>47246</v>
      </c>
      <c r="G137" s="2" t="s">
        <v>24</v>
      </c>
      <c r="H137" s="2" t="s">
        <v>67</v>
      </c>
      <c r="I137" s="4">
        <v>1</v>
      </c>
      <c r="J137" s="5">
        <v>1</v>
      </c>
      <c r="K137" s="11">
        <v>5187.7</v>
      </c>
      <c r="L137" s="5" t="s">
        <v>16</v>
      </c>
      <c r="M137" s="4">
        <v>1</v>
      </c>
      <c r="N137" s="5" t="s">
        <v>16</v>
      </c>
      <c r="O137" s="6" t="s">
        <v>16</v>
      </c>
      <c r="P137" s="3" t="s">
        <v>16</v>
      </c>
      <c r="Q137" s="7" t="s">
        <v>16</v>
      </c>
      <c r="R137" s="7" t="s">
        <v>16</v>
      </c>
      <c r="S137" s="17" t="s">
        <v>460</v>
      </c>
    </row>
    <row r="138" spans="1:19" x14ac:dyDescent="0.25">
      <c r="B138" s="2" t="s">
        <v>233</v>
      </c>
      <c r="C138" s="3">
        <v>45421</v>
      </c>
      <c r="D138" s="3">
        <v>45418</v>
      </c>
      <c r="E138" s="3">
        <v>47246</v>
      </c>
      <c r="F138" s="3">
        <v>47248</v>
      </c>
      <c r="G138" s="2" t="s">
        <v>24</v>
      </c>
      <c r="H138" s="2" t="s">
        <v>204</v>
      </c>
      <c r="I138" s="4">
        <v>1</v>
      </c>
      <c r="J138" s="5">
        <v>1</v>
      </c>
      <c r="K138" s="11">
        <v>378.79300000000001</v>
      </c>
      <c r="L138" s="5" t="s">
        <v>16</v>
      </c>
      <c r="M138" s="4">
        <v>2.5</v>
      </c>
      <c r="N138" s="5" t="s">
        <v>16</v>
      </c>
      <c r="O138" s="6" t="s">
        <v>16</v>
      </c>
      <c r="P138" s="3" t="s">
        <v>16</v>
      </c>
      <c r="Q138" s="7" t="s">
        <v>16</v>
      </c>
      <c r="R138" s="7" t="s">
        <v>16</v>
      </c>
      <c r="S138" s="17" t="s">
        <v>460</v>
      </c>
    </row>
    <row r="139" spans="1:19" x14ac:dyDescent="0.25">
      <c r="B139" s="2" t="s">
        <v>234</v>
      </c>
      <c r="C139" s="3">
        <v>45427</v>
      </c>
      <c r="D139" s="3">
        <v>45426</v>
      </c>
      <c r="E139" s="3">
        <v>47252</v>
      </c>
      <c r="F139" s="3">
        <v>47253</v>
      </c>
      <c r="G139" s="2" t="s">
        <v>24</v>
      </c>
      <c r="H139" s="2" t="s">
        <v>67</v>
      </c>
      <c r="I139" s="4">
        <v>1</v>
      </c>
      <c r="J139" s="5">
        <v>1</v>
      </c>
      <c r="K139" s="11">
        <v>5246.68</v>
      </c>
      <c r="L139" s="5" t="s">
        <v>16</v>
      </c>
      <c r="M139" s="4">
        <v>1</v>
      </c>
      <c r="N139" s="5" t="s">
        <v>16</v>
      </c>
      <c r="O139" s="6" t="s">
        <v>16</v>
      </c>
      <c r="P139" s="3" t="s">
        <v>16</v>
      </c>
      <c r="Q139" s="7" t="s">
        <v>16</v>
      </c>
      <c r="R139" s="7" t="s">
        <v>16</v>
      </c>
      <c r="S139" s="17" t="s">
        <v>460</v>
      </c>
    </row>
    <row r="140" spans="1:19" x14ac:dyDescent="0.25">
      <c r="B140" s="2" t="s">
        <v>235</v>
      </c>
      <c r="C140" s="3">
        <v>45428</v>
      </c>
      <c r="D140" s="3">
        <v>45426</v>
      </c>
      <c r="E140" s="3">
        <v>47252</v>
      </c>
      <c r="F140" s="3">
        <v>47254</v>
      </c>
      <c r="G140" s="2" t="s">
        <v>24</v>
      </c>
      <c r="H140" s="2" t="s">
        <v>204</v>
      </c>
      <c r="I140" s="4">
        <v>1</v>
      </c>
      <c r="J140" s="5">
        <v>1</v>
      </c>
      <c r="K140" s="11">
        <v>377.82400000000001</v>
      </c>
      <c r="L140" s="5" t="s">
        <v>16</v>
      </c>
      <c r="M140" s="4">
        <v>2.5</v>
      </c>
      <c r="N140" s="5" t="s">
        <v>16</v>
      </c>
      <c r="O140" s="6" t="s">
        <v>16</v>
      </c>
      <c r="P140" s="3" t="s">
        <v>16</v>
      </c>
      <c r="Q140" s="7" t="s">
        <v>16</v>
      </c>
      <c r="R140" s="7" t="s">
        <v>16</v>
      </c>
      <c r="S140" s="17" t="s">
        <v>460</v>
      </c>
    </row>
    <row r="141" spans="1:19" x14ac:dyDescent="0.25">
      <c r="B141" s="2" t="s">
        <v>236</v>
      </c>
      <c r="C141" s="3">
        <v>45429</v>
      </c>
      <c r="D141" s="3">
        <v>45428</v>
      </c>
      <c r="E141" s="3">
        <v>46160</v>
      </c>
      <c r="F141" s="3">
        <v>46162</v>
      </c>
      <c r="G141" s="2" t="s">
        <v>14</v>
      </c>
      <c r="H141" s="2" t="s">
        <v>205</v>
      </c>
      <c r="I141" s="4">
        <v>1</v>
      </c>
      <c r="J141" s="5">
        <v>1</v>
      </c>
      <c r="K141" s="11">
        <v>221.8</v>
      </c>
      <c r="L141" s="5">
        <v>1.405</v>
      </c>
      <c r="M141" s="4">
        <v>1</v>
      </c>
      <c r="N141" s="5" t="s">
        <v>16</v>
      </c>
      <c r="O141" s="6" t="s">
        <v>16</v>
      </c>
      <c r="P141" s="3" t="s">
        <v>16</v>
      </c>
      <c r="Q141" s="7" t="s">
        <v>16</v>
      </c>
      <c r="R141" s="7" t="s">
        <v>16</v>
      </c>
      <c r="S141" s="17" t="s">
        <v>460</v>
      </c>
    </row>
    <row r="142" spans="1:19" x14ac:dyDescent="0.25">
      <c r="B142" s="2" t="s">
        <v>237</v>
      </c>
      <c r="C142" s="3">
        <v>45429</v>
      </c>
      <c r="D142" s="3">
        <v>45428</v>
      </c>
      <c r="E142" s="3">
        <v>46889</v>
      </c>
      <c r="F142" s="3">
        <v>46892</v>
      </c>
      <c r="G142" s="2" t="s">
        <v>24</v>
      </c>
      <c r="H142" s="2" t="s">
        <v>219</v>
      </c>
      <c r="I142" s="4">
        <v>1</v>
      </c>
      <c r="J142" s="5">
        <v>1</v>
      </c>
      <c r="K142" s="11">
        <v>486.11619999999999</v>
      </c>
      <c r="L142" s="5" t="s">
        <v>16</v>
      </c>
      <c r="M142" s="4">
        <v>2.2000000000000002</v>
      </c>
      <c r="N142" s="5" t="s">
        <v>16</v>
      </c>
      <c r="O142" s="6" t="s">
        <v>16</v>
      </c>
      <c r="P142" s="3" t="s">
        <v>16</v>
      </c>
      <c r="Q142" s="7" t="s">
        <v>16</v>
      </c>
      <c r="R142" s="7" t="s">
        <v>16</v>
      </c>
      <c r="S142" s="17" t="s">
        <v>460</v>
      </c>
    </row>
    <row r="143" spans="1:19" x14ac:dyDescent="0.25">
      <c r="B143" s="2" t="s">
        <v>238</v>
      </c>
      <c r="C143" s="3">
        <v>45434</v>
      </c>
      <c r="D143" s="3">
        <v>45433</v>
      </c>
      <c r="E143" s="3">
        <v>47259</v>
      </c>
      <c r="F143" s="3">
        <v>47260</v>
      </c>
      <c r="G143" s="2" t="s">
        <v>24</v>
      </c>
      <c r="H143" s="2" t="s">
        <v>67</v>
      </c>
      <c r="I143" s="4">
        <v>1</v>
      </c>
      <c r="J143" s="5">
        <v>1</v>
      </c>
      <c r="K143" s="11">
        <v>5321.41</v>
      </c>
      <c r="L143" s="5" t="s">
        <v>16</v>
      </c>
      <c r="M143" s="4">
        <v>1</v>
      </c>
      <c r="N143" s="5" t="s">
        <v>16</v>
      </c>
      <c r="O143" s="6" t="s">
        <v>16</v>
      </c>
      <c r="P143" s="3" t="s">
        <v>16</v>
      </c>
      <c r="Q143" s="7" t="s">
        <v>16</v>
      </c>
      <c r="R143" s="7" t="s">
        <v>16</v>
      </c>
      <c r="S143" s="17" t="s">
        <v>460</v>
      </c>
    </row>
    <row r="144" spans="1:19" x14ac:dyDescent="0.25">
      <c r="B144" s="2" t="s">
        <v>239</v>
      </c>
      <c r="C144" s="3">
        <v>45435</v>
      </c>
      <c r="D144" s="3">
        <v>45432</v>
      </c>
      <c r="E144" s="3">
        <v>47259</v>
      </c>
      <c r="F144" s="3">
        <v>47261</v>
      </c>
      <c r="G144" s="2" t="s">
        <v>24</v>
      </c>
      <c r="H144" s="2" t="s">
        <v>204</v>
      </c>
      <c r="I144" s="4">
        <v>1</v>
      </c>
      <c r="J144" s="5">
        <v>1</v>
      </c>
      <c r="K144" s="11">
        <v>379.86099999999999</v>
      </c>
      <c r="L144" s="5" t="s">
        <v>16</v>
      </c>
      <c r="M144" s="4">
        <v>2.5</v>
      </c>
      <c r="N144" s="5" t="s">
        <v>16</v>
      </c>
      <c r="O144" s="6" t="s">
        <v>16</v>
      </c>
      <c r="P144" s="3" t="s">
        <v>16</v>
      </c>
      <c r="Q144" s="7" t="s">
        <v>16</v>
      </c>
      <c r="R144" s="7" t="s">
        <v>16</v>
      </c>
      <c r="S144" s="17" t="s">
        <v>460</v>
      </c>
    </row>
    <row r="145" spans="2:19" x14ac:dyDescent="0.25">
      <c r="B145" s="2" t="s">
        <v>240</v>
      </c>
      <c r="C145" s="3">
        <v>45435</v>
      </c>
      <c r="D145" s="3">
        <v>45432</v>
      </c>
      <c r="E145" s="3">
        <v>47260</v>
      </c>
      <c r="F145" s="3">
        <v>47263</v>
      </c>
      <c r="G145" s="2" t="s">
        <v>24</v>
      </c>
      <c r="H145" s="2" t="s">
        <v>219</v>
      </c>
      <c r="I145" s="4">
        <v>1</v>
      </c>
      <c r="J145" s="5">
        <v>1</v>
      </c>
      <c r="K145" s="11">
        <v>479.84699999999998</v>
      </c>
      <c r="L145" s="5" t="s">
        <v>16</v>
      </c>
      <c r="M145" s="4">
        <v>2.4</v>
      </c>
      <c r="N145" s="5">
        <v>4.0000000000000001E-3</v>
      </c>
      <c r="O145" s="6" t="s">
        <v>113</v>
      </c>
      <c r="P145" s="3" t="s">
        <v>16</v>
      </c>
      <c r="Q145" s="7" t="s">
        <v>16</v>
      </c>
      <c r="R145" s="7" t="s">
        <v>16</v>
      </c>
      <c r="S145" s="17" t="s">
        <v>460</v>
      </c>
    </row>
    <row r="146" spans="2:19" x14ac:dyDescent="0.25">
      <c r="B146" s="2" t="s">
        <v>241</v>
      </c>
      <c r="C146" s="3">
        <v>45436</v>
      </c>
      <c r="D146" s="3">
        <v>45435</v>
      </c>
      <c r="E146" s="3">
        <v>46896</v>
      </c>
      <c r="F146" s="3">
        <v>46897</v>
      </c>
      <c r="G146" s="2" t="s">
        <v>24</v>
      </c>
      <c r="H146" s="2" t="s">
        <v>67</v>
      </c>
      <c r="I146" s="4">
        <v>1</v>
      </c>
      <c r="J146" s="5">
        <v>1</v>
      </c>
      <c r="K146" s="11">
        <v>5267.84</v>
      </c>
      <c r="L146" s="5" t="s">
        <v>16</v>
      </c>
      <c r="M146" s="4">
        <v>1</v>
      </c>
      <c r="N146" s="5" t="s">
        <v>16</v>
      </c>
      <c r="O146" s="6" t="s">
        <v>16</v>
      </c>
      <c r="P146" s="3" t="s">
        <v>16</v>
      </c>
      <c r="Q146" s="7" t="s">
        <v>16</v>
      </c>
      <c r="R146" s="7" t="s">
        <v>16</v>
      </c>
      <c r="S146" s="17" t="s">
        <v>460</v>
      </c>
    </row>
    <row r="147" spans="2:19" x14ac:dyDescent="0.25">
      <c r="B147" s="2" t="s">
        <v>242</v>
      </c>
      <c r="C147" s="3">
        <v>45441</v>
      </c>
      <c r="D147" s="3">
        <v>45440</v>
      </c>
      <c r="E147" s="3">
        <v>47267</v>
      </c>
      <c r="F147" s="3">
        <v>47268</v>
      </c>
      <c r="G147" s="2" t="s">
        <v>24</v>
      </c>
      <c r="H147" s="2" t="s">
        <v>67</v>
      </c>
      <c r="I147" s="4">
        <v>1</v>
      </c>
      <c r="J147" s="5">
        <v>1</v>
      </c>
      <c r="K147" s="11">
        <v>5306.04</v>
      </c>
      <c r="L147" s="5" t="s">
        <v>16</v>
      </c>
      <c r="M147" s="4">
        <v>1</v>
      </c>
      <c r="N147" s="5" t="s">
        <v>16</v>
      </c>
      <c r="O147" s="6" t="s">
        <v>16</v>
      </c>
      <c r="P147" s="3" t="s">
        <v>16</v>
      </c>
      <c r="Q147" s="7" t="s">
        <v>16</v>
      </c>
      <c r="R147" s="7" t="s">
        <v>16</v>
      </c>
      <c r="S147" s="17" t="s">
        <v>460</v>
      </c>
    </row>
    <row r="148" spans="2:19" x14ac:dyDescent="0.25">
      <c r="B148" s="2" t="s">
        <v>243</v>
      </c>
      <c r="C148" s="3">
        <v>45443</v>
      </c>
      <c r="D148" s="3">
        <v>45442</v>
      </c>
      <c r="E148" s="3">
        <v>46903</v>
      </c>
      <c r="F148" s="3">
        <v>46905</v>
      </c>
      <c r="G148" s="2" t="s">
        <v>14</v>
      </c>
      <c r="H148" s="2" t="s">
        <v>265</v>
      </c>
      <c r="I148" s="4">
        <v>1</v>
      </c>
      <c r="J148" s="5">
        <v>1</v>
      </c>
      <c r="K148" s="11" t="s">
        <v>266</v>
      </c>
      <c r="L148" s="5" t="s">
        <v>16</v>
      </c>
      <c r="M148" s="4">
        <v>1</v>
      </c>
      <c r="N148" s="5">
        <v>0.7</v>
      </c>
      <c r="O148" s="6" t="s">
        <v>19</v>
      </c>
      <c r="P148" s="3">
        <v>46905</v>
      </c>
      <c r="Q148" s="7">
        <v>1</v>
      </c>
      <c r="R148" s="7" t="s">
        <v>16</v>
      </c>
      <c r="S148" s="17" t="s">
        <v>460</v>
      </c>
    </row>
    <row r="149" spans="2:19" x14ac:dyDescent="0.25">
      <c r="B149" s="2" t="s">
        <v>244</v>
      </c>
      <c r="C149" s="3">
        <v>45443</v>
      </c>
      <c r="D149" s="3">
        <v>45439</v>
      </c>
      <c r="E149" s="3">
        <v>47267</v>
      </c>
      <c r="F149" s="3">
        <v>47268</v>
      </c>
      <c r="G149" s="2" t="s">
        <v>24</v>
      </c>
      <c r="H149" s="2" t="s">
        <v>204</v>
      </c>
      <c r="I149" s="4">
        <v>1</v>
      </c>
      <c r="J149" s="5">
        <v>1</v>
      </c>
      <c r="K149" s="11">
        <v>378.92099999999999</v>
      </c>
      <c r="L149" s="5" t="s">
        <v>16</v>
      </c>
      <c r="M149" s="4">
        <v>2.5</v>
      </c>
      <c r="N149" s="5" t="s">
        <v>16</v>
      </c>
      <c r="O149" s="6" t="s">
        <v>16</v>
      </c>
      <c r="P149" s="3" t="s">
        <v>16</v>
      </c>
      <c r="Q149" s="7" t="s">
        <v>16</v>
      </c>
      <c r="R149" s="7" t="s">
        <v>16</v>
      </c>
      <c r="S149" s="17" t="s">
        <v>460</v>
      </c>
    </row>
    <row r="150" spans="2:19" x14ac:dyDescent="0.25">
      <c r="B150" s="2" t="s">
        <v>245</v>
      </c>
      <c r="C150" s="3">
        <v>45443</v>
      </c>
      <c r="D150" s="3">
        <v>45441</v>
      </c>
      <c r="E150" s="3">
        <v>46903</v>
      </c>
      <c r="F150" s="3">
        <v>46906</v>
      </c>
      <c r="G150" s="2" t="s">
        <v>24</v>
      </c>
      <c r="H150" s="2" t="s">
        <v>219</v>
      </c>
      <c r="I150" s="4">
        <v>1</v>
      </c>
      <c r="J150" s="5">
        <v>1</v>
      </c>
      <c r="K150" s="11">
        <v>485.37450000000001</v>
      </c>
      <c r="L150" s="5" t="s">
        <v>16</v>
      </c>
      <c r="M150" s="4">
        <v>2.25</v>
      </c>
      <c r="N150" s="5" t="s">
        <v>16</v>
      </c>
      <c r="O150" s="6" t="s">
        <v>16</v>
      </c>
      <c r="P150" s="3" t="s">
        <v>16</v>
      </c>
      <c r="Q150" s="7" t="s">
        <v>16</v>
      </c>
      <c r="R150" s="7" t="s">
        <v>16</v>
      </c>
      <c r="S150" s="17" t="s">
        <v>460</v>
      </c>
    </row>
    <row r="151" spans="2:19" x14ac:dyDescent="0.25">
      <c r="B151" s="2" t="s">
        <v>246</v>
      </c>
      <c r="C151" s="3">
        <v>45448</v>
      </c>
      <c r="D151" s="3">
        <v>45447</v>
      </c>
      <c r="E151" s="3">
        <v>47274</v>
      </c>
      <c r="F151" s="3">
        <v>47275</v>
      </c>
      <c r="G151" s="2" t="s">
        <v>24</v>
      </c>
      <c r="H151" s="2" t="s">
        <v>67</v>
      </c>
      <c r="I151" s="4">
        <v>1</v>
      </c>
      <c r="J151" s="5">
        <v>1</v>
      </c>
      <c r="K151" s="11">
        <v>5291.34</v>
      </c>
      <c r="L151" s="5" t="s">
        <v>16</v>
      </c>
      <c r="M151" s="4">
        <v>1</v>
      </c>
      <c r="N151" s="5" t="s">
        <v>16</v>
      </c>
      <c r="O151" s="6" t="s">
        <v>16</v>
      </c>
      <c r="P151" s="3" t="s">
        <v>16</v>
      </c>
      <c r="Q151" s="7" t="s">
        <v>16</v>
      </c>
      <c r="R151" s="7" t="s">
        <v>16</v>
      </c>
      <c r="S151" s="17" t="s">
        <v>460</v>
      </c>
    </row>
    <row r="152" spans="2:19" x14ac:dyDescent="0.25">
      <c r="B152" s="2" t="s">
        <v>247</v>
      </c>
      <c r="C152" s="3">
        <v>45449</v>
      </c>
      <c r="D152" s="3">
        <v>45445</v>
      </c>
      <c r="E152" s="3">
        <v>47273</v>
      </c>
      <c r="F152" s="3">
        <v>47275</v>
      </c>
      <c r="G152" s="2" t="s">
        <v>24</v>
      </c>
      <c r="H152" s="2" t="s">
        <v>204</v>
      </c>
      <c r="I152" s="4">
        <v>1</v>
      </c>
      <c r="J152" s="5">
        <v>1</v>
      </c>
      <c r="K152" s="11">
        <v>379.21300000000002</v>
      </c>
      <c r="L152" s="5" t="s">
        <v>16</v>
      </c>
      <c r="M152" s="4">
        <v>2.5</v>
      </c>
      <c r="N152" s="5" t="s">
        <v>16</v>
      </c>
      <c r="O152" s="6" t="s">
        <v>16</v>
      </c>
      <c r="P152" s="3" t="s">
        <v>16</v>
      </c>
      <c r="Q152" s="7" t="s">
        <v>16</v>
      </c>
      <c r="R152" s="7" t="s">
        <v>16</v>
      </c>
      <c r="S152" s="17" t="s">
        <v>460</v>
      </c>
    </row>
    <row r="153" spans="2:19" x14ac:dyDescent="0.25">
      <c r="B153" s="2" t="s">
        <v>248</v>
      </c>
      <c r="C153" s="3">
        <v>45455</v>
      </c>
      <c r="D153" s="3">
        <v>45454</v>
      </c>
      <c r="E153" s="3">
        <v>47280</v>
      </c>
      <c r="F153" s="3">
        <v>47281</v>
      </c>
      <c r="G153" s="2" t="s">
        <v>24</v>
      </c>
      <c r="H153" s="2" t="s">
        <v>67</v>
      </c>
      <c r="I153" s="4">
        <v>1</v>
      </c>
      <c r="J153" s="5">
        <v>1</v>
      </c>
      <c r="K153" s="11">
        <v>5375.32</v>
      </c>
      <c r="L153" s="5" t="s">
        <v>16</v>
      </c>
      <c r="M153" s="4">
        <v>1</v>
      </c>
      <c r="N153" s="5" t="s">
        <v>16</v>
      </c>
      <c r="O153" s="6" t="s">
        <v>16</v>
      </c>
      <c r="P153" s="3" t="s">
        <v>16</v>
      </c>
      <c r="Q153" s="7" t="s">
        <v>16</v>
      </c>
      <c r="R153" s="7" t="s">
        <v>16</v>
      </c>
      <c r="S153" s="17" t="s">
        <v>460</v>
      </c>
    </row>
    <row r="154" spans="2:19" x14ac:dyDescent="0.25">
      <c r="B154" s="2" t="s">
        <v>249</v>
      </c>
      <c r="C154" s="3">
        <v>45456</v>
      </c>
      <c r="D154" s="3">
        <v>45453</v>
      </c>
      <c r="E154" s="3">
        <v>47280</v>
      </c>
      <c r="F154" s="3">
        <v>47282</v>
      </c>
      <c r="G154" s="2" t="s">
        <v>24</v>
      </c>
      <c r="H154" s="2" t="s">
        <v>204</v>
      </c>
      <c r="I154" s="4">
        <v>1</v>
      </c>
      <c r="J154" s="5">
        <v>1</v>
      </c>
      <c r="K154" s="11">
        <v>377.12799999999999</v>
      </c>
      <c r="L154" s="5" t="s">
        <v>16</v>
      </c>
      <c r="M154" s="4">
        <v>2.5</v>
      </c>
      <c r="N154" s="5" t="s">
        <v>16</v>
      </c>
      <c r="O154" s="6" t="s">
        <v>16</v>
      </c>
      <c r="P154" s="3" t="s">
        <v>16</v>
      </c>
      <c r="Q154" s="7" t="s">
        <v>16</v>
      </c>
      <c r="R154" s="7" t="s">
        <v>16</v>
      </c>
      <c r="S154" s="17" t="s">
        <v>460</v>
      </c>
    </row>
    <row r="155" spans="2:19" x14ac:dyDescent="0.25">
      <c r="B155" s="2" t="s">
        <v>250</v>
      </c>
      <c r="C155" s="3">
        <v>45457</v>
      </c>
      <c r="D155" s="3">
        <v>45455</v>
      </c>
      <c r="E155" s="3">
        <v>47283</v>
      </c>
      <c r="F155" s="3">
        <v>47287</v>
      </c>
      <c r="G155" s="2" t="s">
        <v>24</v>
      </c>
      <c r="H155" s="2" t="s">
        <v>219</v>
      </c>
      <c r="I155" s="4">
        <v>1</v>
      </c>
      <c r="J155" s="5">
        <v>1</v>
      </c>
      <c r="K155" s="11">
        <v>483.25400000000002</v>
      </c>
      <c r="L155" s="5" t="s">
        <v>16</v>
      </c>
      <c r="M155" s="4">
        <v>2.85</v>
      </c>
      <c r="N155" s="5">
        <v>4.0000000000000001E-3</v>
      </c>
      <c r="O155" s="6" t="s">
        <v>113</v>
      </c>
      <c r="P155" s="3" t="s">
        <v>16</v>
      </c>
      <c r="Q155" s="7" t="s">
        <v>16</v>
      </c>
      <c r="R155" s="7" t="s">
        <v>16</v>
      </c>
      <c r="S155" s="17" t="s">
        <v>460</v>
      </c>
    </row>
    <row r="156" spans="2:19" x14ac:dyDescent="0.25">
      <c r="B156" s="2" t="s">
        <v>251</v>
      </c>
      <c r="C156" s="3">
        <v>45460</v>
      </c>
      <c r="D156" s="3">
        <v>45456</v>
      </c>
      <c r="E156" s="3">
        <v>46918</v>
      </c>
      <c r="F156" s="3">
        <v>46923</v>
      </c>
      <c r="G156" s="2" t="s">
        <v>24</v>
      </c>
      <c r="H156" s="2" t="s">
        <v>219</v>
      </c>
      <c r="I156" s="4">
        <v>1</v>
      </c>
      <c r="J156" s="5">
        <v>1</v>
      </c>
      <c r="K156" s="11">
        <v>483.16219999999998</v>
      </c>
      <c r="L156" s="5" t="s">
        <v>16</v>
      </c>
      <c r="M156" s="4">
        <v>2.2000000000000002</v>
      </c>
      <c r="N156" s="5" t="s">
        <v>16</v>
      </c>
      <c r="O156" s="6" t="s">
        <v>16</v>
      </c>
      <c r="P156" s="3" t="s">
        <v>16</v>
      </c>
      <c r="Q156" s="7" t="s">
        <v>16</v>
      </c>
      <c r="R156" s="7" t="s">
        <v>16</v>
      </c>
      <c r="S156" s="17" t="s">
        <v>460</v>
      </c>
    </row>
    <row r="157" spans="2:19" x14ac:dyDescent="0.25">
      <c r="B157" s="2" t="s">
        <v>252</v>
      </c>
      <c r="C157" s="3">
        <v>45462</v>
      </c>
      <c r="D157" s="3">
        <v>45461</v>
      </c>
      <c r="E157" s="3">
        <v>47287</v>
      </c>
      <c r="F157" s="3">
        <v>47288</v>
      </c>
      <c r="G157" s="2" t="s">
        <v>24</v>
      </c>
      <c r="H157" s="2" t="s">
        <v>67</v>
      </c>
      <c r="I157" s="4">
        <v>1</v>
      </c>
      <c r="J157" s="5">
        <v>1</v>
      </c>
      <c r="K157" s="11">
        <v>5487.03</v>
      </c>
      <c r="L157" s="5" t="s">
        <v>16</v>
      </c>
      <c r="M157" s="4">
        <v>1</v>
      </c>
      <c r="N157" s="5" t="s">
        <v>16</v>
      </c>
      <c r="O157" s="6" t="s">
        <v>16</v>
      </c>
      <c r="P157" s="3" t="s">
        <v>16</v>
      </c>
      <c r="Q157" s="7" t="s">
        <v>16</v>
      </c>
      <c r="R157" s="7" t="s">
        <v>16</v>
      </c>
      <c r="S157" s="17" t="s">
        <v>460</v>
      </c>
    </row>
    <row r="158" spans="2:19" x14ac:dyDescent="0.25">
      <c r="B158" s="2" t="s">
        <v>253</v>
      </c>
      <c r="C158" s="3">
        <v>45463</v>
      </c>
      <c r="D158" s="3">
        <v>45460</v>
      </c>
      <c r="E158" s="3">
        <v>47287</v>
      </c>
      <c r="F158" s="3">
        <v>47289</v>
      </c>
      <c r="G158" s="2" t="s">
        <v>24</v>
      </c>
      <c r="H158" s="2" t="s">
        <v>204</v>
      </c>
      <c r="I158" s="4">
        <v>1</v>
      </c>
      <c r="J158" s="5">
        <v>1</v>
      </c>
      <c r="K158" s="11">
        <v>376.411</v>
      </c>
      <c r="L158" s="5" t="s">
        <v>16</v>
      </c>
      <c r="M158" s="4">
        <v>2.5</v>
      </c>
      <c r="N158" s="5" t="s">
        <v>16</v>
      </c>
      <c r="O158" s="6" t="s">
        <v>16</v>
      </c>
      <c r="P158" s="3" t="s">
        <v>16</v>
      </c>
      <c r="Q158" s="7" t="s">
        <v>16</v>
      </c>
      <c r="R158" s="7" t="s">
        <v>16</v>
      </c>
      <c r="S158" s="17" t="s">
        <v>460</v>
      </c>
    </row>
    <row r="159" spans="2:19" x14ac:dyDescent="0.25">
      <c r="B159" s="2" t="s">
        <v>254</v>
      </c>
      <c r="C159" s="3">
        <v>45467</v>
      </c>
      <c r="D159" s="3">
        <v>45464</v>
      </c>
      <c r="E159" s="3">
        <v>47290</v>
      </c>
      <c r="F159" s="3">
        <v>47291</v>
      </c>
      <c r="G159" s="2" t="s">
        <v>127</v>
      </c>
      <c r="H159" s="2" t="s">
        <v>263</v>
      </c>
      <c r="I159" s="4">
        <v>1</v>
      </c>
      <c r="J159" s="5">
        <v>1</v>
      </c>
      <c r="K159" s="11" t="s">
        <v>264</v>
      </c>
      <c r="L159" s="5" t="s">
        <v>16</v>
      </c>
      <c r="M159" s="4">
        <v>0</v>
      </c>
      <c r="N159" s="5">
        <v>0.1</v>
      </c>
      <c r="O159" s="6" t="s">
        <v>262</v>
      </c>
      <c r="P159" s="5" t="s">
        <v>16</v>
      </c>
      <c r="Q159" s="7">
        <v>1</v>
      </c>
      <c r="R159" s="5" t="s">
        <v>16</v>
      </c>
      <c r="S159" s="17" t="s">
        <v>460</v>
      </c>
    </row>
    <row r="160" spans="2:19" x14ac:dyDescent="0.25">
      <c r="B160" s="2" t="s">
        <v>255</v>
      </c>
      <c r="C160" s="3">
        <v>45469</v>
      </c>
      <c r="D160" s="3">
        <v>45468</v>
      </c>
      <c r="E160" s="3">
        <v>47294</v>
      </c>
      <c r="F160" s="3">
        <v>47295</v>
      </c>
      <c r="G160" s="2" t="s">
        <v>24</v>
      </c>
      <c r="H160" s="2" t="s">
        <v>67</v>
      </c>
      <c r="I160" s="4">
        <v>1</v>
      </c>
      <c r="J160" s="5">
        <v>1</v>
      </c>
      <c r="K160" s="11">
        <v>5469.3</v>
      </c>
      <c r="L160" s="5" t="s">
        <v>16</v>
      </c>
      <c r="M160" s="4">
        <v>1</v>
      </c>
      <c r="N160" s="5" t="s">
        <v>16</v>
      </c>
      <c r="O160" s="6" t="s">
        <v>16</v>
      </c>
      <c r="P160" s="3" t="s">
        <v>16</v>
      </c>
      <c r="Q160" s="7" t="s">
        <v>16</v>
      </c>
      <c r="R160" s="7" t="s">
        <v>16</v>
      </c>
      <c r="S160" s="17" t="s">
        <v>460</v>
      </c>
    </row>
    <row r="161" spans="2:19" x14ac:dyDescent="0.25">
      <c r="B161" s="2" t="s">
        <v>256</v>
      </c>
      <c r="C161" s="3">
        <v>45470</v>
      </c>
      <c r="D161" s="3">
        <v>45468</v>
      </c>
      <c r="E161" s="3">
        <v>47296</v>
      </c>
      <c r="F161" s="3">
        <v>47301</v>
      </c>
      <c r="G161" s="2" t="s">
        <v>24</v>
      </c>
      <c r="H161" s="2" t="s">
        <v>219</v>
      </c>
      <c r="I161" s="4">
        <v>1</v>
      </c>
      <c r="J161" s="5">
        <v>1</v>
      </c>
      <c r="K161" s="11">
        <v>487.553</v>
      </c>
      <c r="L161" s="5" t="s">
        <v>16</v>
      </c>
      <c r="M161" s="4">
        <v>3.2</v>
      </c>
      <c r="N161" s="5">
        <v>4.0000000000000001E-3</v>
      </c>
      <c r="O161" s="6" t="s">
        <v>113</v>
      </c>
      <c r="P161" s="3" t="s">
        <v>16</v>
      </c>
      <c r="Q161" s="7" t="s">
        <v>16</v>
      </c>
      <c r="R161" s="7" t="s">
        <v>16</v>
      </c>
      <c r="S161" s="17" t="s">
        <v>460</v>
      </c>
    </row>
    <row r="162" spans="2:19" x14ac:dyDescent="0.25">
      <c r="B162" s="2" t="s">
        <v>257</v>
      </c>
      <c r="C162" s="3">
        <v>45470</v>
      </c>
      <c r="D162" s="3">
        <v>45467</v>
      </c>
      <c r="E162" s="3">
        <v>47294</v>
      </c>
      <c r="F162" s="3">
        <v>47296</v>
      </c>
      <c r="G162" s="2" t="s">
        <v>24</v>
      </c>
      <c r="H162" s="2" t="s">
        <v>204</v>
      </c>
      <c r="I162" s="4">
        <v>1</v>
      </c>
      <c r="J162" s="5">
        <v>1</v>
      </c>
      <c r="K162" s="11">
        <v>376.13600000000002</v>
      </c>
      <c r="L162" s="5" t="s">
        <v>16</v>
      </c>
      <c r="M162" s="4">
        <v>2.5</v>
      </c>
      <c r="N162" s="5" t="s">
        <v>16</v>
      </c>
      <c r="O162" s="6" t="s">
        <v>16</v>
      </c>
      <c r="P162" s="3" t="s">
        <v>16</v>
      </c>
      <c r="Q162" s="7" t="s">
        <v>16</v>
      </c>
      <c r="R162" s="7" t="s">
        <v>16</v>
      </c>
      <c r="S162" s="17" t="s">
        <v>460</v>
      </c>
    </row>
    <row r="163" spans="2:19" x14ac:dyDescent="0.25">
      <c r="B163" s="2" t="s">
        <v>258</v>
      </c>
      <c r="C163" s="3">
        <v>45471</v>
      </c>
      <c r="D163" s="3">
        <v>45469</v>
      </c>
      <c r="E163" s="3">
        <v>46931</v>
      </c>
      <c r="F163" s="3">
        <v>46933</v>
      </c>
      <c r="G163" s="2" t="s">
        <v>24</v>
      </c>
      <c r="H163" s="2" t="s">
        <v>219</v>
      </c>
      <c r="I163" s="4">
        <v>1</v>
      </c>
      <c r="J163" s="5">
        <v>1</v>
      </c>
      <c r="K163" s="11">
        <v>487.66640000000001</v>
      </c>
      <c r="L163" s="5" t="s">
        <v>16</v>
      </c>
      <c r="M163" s="4">
        <v>2.2000000000000002</v>
      </c>
      <c r="N163" s="5" t="s">
        <v>16</v>
      </c>
      <c r="O163" s="6" t="s">
        <v>16</v>
      </c>
      <c r="P163" s="3" t="s">
        <v>16</v>
      </c>
      <c r="Q163" s="7" t="s">
        <v>16</v>
      </c>
      <c r="R163" s="7" t="s">
        <v>16</v>
      </c>
      <c r="S163" s="17" t="s">
        <v>460</v>
      </c>
    </row>
    <row r="164" spans="2:19" x14ac:dyDescent="0.25">
      <c r="B164" s="2" t="s">
        <v>267</v>
      </c>
      <c r="C164" s="3">
        <v>45478</v>
      </c>
      <c r="D164" s="3">
        <v>45475</v>
      </c>
      <c r="E164" s="3">
        <v>47301</v>
      </c>
      <c r="F164" s="3">
        <v>47303</v>
      </c>
      <c r="G164" s="2" t="s">
        <v>24</v>
      </c>
      <c r="H164" s="2" t="s">
        <v>204</v>
      </c>
      <c r="I164" s="4">
        <v>1</v>
      </c>
      <c r="J164" s="5">
        <v>1</v>
      </c>
      <c r="K164" s="11">
        <v>374.85199999999998</v>
      </c>
      <c r="L164" s="5" t="s">
        <v>16</v>
      </c>
      <c r="M164" s="4">
        <v>2.5</v>
      </c>
      <c r="N164" s="5" t="s">
        <v>16</v>
      </c>
      <c r="O164" s="6" t="s">
        <v>16</v>
      </c>
      <c r="P164" s="3" t="s">
        <v>16</v>
      </c>
      <c r="Q164" s="7" t="s">
        <v>16</v>
      </c>
      <c r="R164" s="7" t="s">
        <v>16</v>
      </c>
      <c r="S164" s="17" t="s">
        <v>460</v>
      </c>
    </row>
    <row r="165" spans="2:19" x14ac:dyDescent="0.25">
      <c r="B165" s="2" t="s">
        <v>269</v>
      </c>
      <c r="C165" s="3">
        <v>45481</v>
      </c>
      <c r="D165" s="3">
        <v>45478</v>
      </c>
      <c r="E165" s="3">
        <v>47219</v>
      </c>
      <c r="F165" s="3">
        <v>47226</v>
      </c>
      <c r="G165" s="2" t="s">
        <v>278</v>
      </c>
      <c r="H165" s="2" t="s">
        <v>268</v>
      </c>
      <c r="I165" s="4">
        <v>0</v>
      </c>
      <c r="J165" s="5">
        <v>1</v>
      </c>
      <c r="K165" s="11">
        <v>94.552999999999997</v>
      </c>
      <c r="L165" s="5" t="s">
        <v>16</v>
      </c>
      <c r="M165" s="5" t="s">
        <v>16</v>
      </c>
      <c r="N165" s="5">
        <v>0.1522</v>
      </c>
      <c r="O165" s="6" t="s">
        <v>281</v>
      </c>
      <c r="P165" s="3" t="s">
        <v>16</v>
      </c>
      <c r="Q165" s="3" t="s">
        <v>16</v>
      </c>
      <c r="R165" s="7" t="s">
        <v>16</v>
      </c>
      <c r="S165" s="17" t="s">
        <v>460</v>
      </c>
    </row>
    <row r="166" spans="2:19" x14ac:dyDescent="0.25">
      <c r="B166" s="2" t="s">
        <v>270</v>
      </c>
      <c r="C166" s="3">
        <v>45484</v>
      </c>
      <c r="D166" s="3">
        <v>45483</v>
      </c>
      <c r="E166" s="3">
        <v>46944</v>
      </c>
      <c r="F166" s="3">
        <v>46945</v>
      </c>
      <c r="G166" s="2" t="s">
        <v>24</v>
      </c>
      <c r="H166" s="2" t="s">
        <v>67</v>
      </c>
      <c r="I166" s="4">
        <v>1</v>
      </c>
      <c r="J166" s="5">
        <v>1</v>
      </c>
      <c r="K166" s="11">
        <v>5633.91</v>
      </c>
      <c r="L166" s="5" t="s">
        <v>16</v>
      </c>
      <c r="M166" s="4">
        <v>1.2549999999999999</v>
      </c>
      <c r="N166" s="5" t="s">
        <v>16</v>
      </c>
      <c r="O166" s="6" t="s">
        <v>16</v>
      </c>
      <c r="P166" s="3" t="s">
        <v>16</v>
      </c>
      <c r="Q166" s="7" t="s">
        <v>16</v>
      </c>
      <c r="R166" s="7" t="s">
        <v>16</v>
      </c>
      <c r="S166" s="17" t="s">
        <v>460</v>
      </c>
    </row>
    <row r="167" spans="2:19" x14ac:dyDescent="0.25">
      <c r="B167" s="2" t="s">
        <v>271</v>
      </c>
      <c r="C167" s="3">
        <v>45484</v>
      </c>
      <c r="D167" s="3">
        <v>45483</v>
      </c>
      <c r="E167" s="3">
        <v>47310</v>
      </c>
      <c r="F167" s="3">
        <v>47312</v>
      </c>
      <c r="G167" s="2" t="s">
        <v>24</v>
      </c>
      <c r="H167" s="2" t="s">
        <v>219</v>
      </c>
      <c r="I167" s="4">
        <v>1</v>
      </c>
      <c r="J167" s="5">
        <v>1</v>
      </c>
      <c r="K167" s="11">
        <v>491.53500000000003</v>
      </c>
      <c r="L167" s="5" t="s">
        <v>16</v>
      </c>
      <c r="M167" s="4">
        <v>3.2</v>
      </c>
      <c r="N167" s="5">
        <v>4.0000000000000001E-3</v>
      </c>
      <c r="O167" s="6" t="s">
        <v>113</v>
      </c>
      <c r="P167" s="3" t="s">
        <v>16</v>
      </c>
      <c r="Q167" s="7" t="s">
        <v>16</v>
      </c>
      <c r="R167" s="7" t="s">
        <v>16</v>
      </c>
      <c r="S167" s="17" t="s">
        <v>460</v>
      </c>
    </row>
    <row r="168" spans="2:19" x14ac:dyDescent="0.25">
      <c r="B168" s="2" t="s">
        <v>272</v>
      </c>
      <c r="C168" s="3">
        <v>45484</v>
      </c>
      <c r="D168" s="3">
        <v>45482</v>
      </c>
      <c r="E168" s="3">
        <v>47308</v>
      </c>
      <c r="F168" s="3">
        <v>47310</v>
      </c>
      <c r="G168" s="2" t="s">
        <v>24</v>
      </c>
      <c r="H168" s="2" t="s">
        <v>204</v>
      </c>
      <c r="I168" s="4">
        <v>1</v>
      </c>
      <c r="J168" s="5">
        <v>1</v>
      </c>
      <c r="K168" s="11">
        <v>380.19499999999999</v>
      </c>
      <c r="L168" s="5" t="s">
        <v>16</v>
      </c>
      <c r="M168" s="4">
        <v>2.67</v>
      </c>
      <c r="N168" s="5" t="s">
        <v>16</v>
      </c>
      <c r="O168" s="6" t="s">
        <v>16</v>
      </c>
      <c r="P168" s="3" t="s">
        <v>16</v>
      </c>
      <c r="Q168" s="7" t="s">
        <v>16</v>
      </c>
      <c r="R168" s="7" t="s">
        <v>16</v>
      </c>
      <c r="S168" s="17" t="s">
        <v>460</v>
      </c>
    </row>
    <row r="169" spans="2:19" x14ac:dyDescent="0.25">
      <c r="B169" s="2" t="s">
        <v>273</v>
      </c>
      <c r="C169" s="3">
        <v>45485</v>
      </c>
      <c r="D169" s="3">
        <v>45484</v>
      </c>
      <c r="E169" s="3">
        <v>46945</v>
      </c>
      <c r="F169" s="3">
        <v>46947</v>
      </c>
      <c r="G169" s="2" t="s">
        <v>24</v>
      </c>
      <c r="H169" s="2" t="s">
        <v>219</v>
      </c>
      <c r="I169" s="4">
        <v>1</v>
      </c>
      <c r="J169" s="5">
        <v>1</v>
      </c>
      <c r="K169" s="11">
        <v>492.06279999999998</v>
      </c>
      <c r="L169" s="5" t="s">
        <v>16</v>
      </c>
      <c r="M169" s="4">
        <v>2.2000000000000002</v>
      </c>
      <c r="N169" s="5" t="s">
        <v>16</v>
      </c>
      <c r="O169" s="6" t="s">
        <v>16</v>
      </c>
      <c r="P169" s="3" t="s">
        <v>16</v>
      </c>
      <c r="Q169" s="7" t="s">
        <v>16</v>
      </c>
      <c r="R169" s="7" t="s">
        <v>16</v>
      </c>
      <c r="S169" s="17" t="s">
        <v>460</v>
      </c>
    </row>
    <row r="170" spans="2:19" x14ac:dyDescent="0.25">
      <c r="B170" s="2" t="s">
        <v>274</v>
      </c>
      <c r="C170" s="3">
        <v>45490</v>
      </c>
      <c r="D170" s="3">
        <v>45489</v>
      </c>
      <c r="E170" s="3">
        <v>47219</v>
      </c>
      <c r="F170" s="3">
        <v>47226</v>
      </c>
      <c r="G170" s="2" t="s">
        <v>278</v>
      </c>
      <c r="H170" s="2" t="s">
        <v>268</v>
      </c>
      <c r="I170" s="4">
        <v>0</v>
      </c>
      <c r="J170" s="5">
        <v>1</v>
      </c>
      <c r="K170" s="11">
        <v>94.882999999999996</v>
      </c>
      <c r="L170" s="5" t="s">
        <v>16</v>
      </c>
      <c r="M170" s="5" t="s">
        <v>16</v>
      </c>
      <c r="N170" s="5">
        <v>0.14965000000000001</v>
      </c>
      <c r="O170" s="6" t="s">
        <v>281</v>
      </c>
      <c r="P170" s="3" t="s">
        <v>16</v>
      </c>
      <c r="Q170" s="3" t="s">
        <v>16</v>
      </c>
      <c r="R170" s="7" t="s">
        <v>16</v>
      </c>
      <c r="S170" s="17" t="s">
        <v>460</v>
      </c>
    </row>
    <row r="171" spans="2:19" x14ac:dyDescent="0.25">
      <c r="B171" s="2" t="s">
        <v>275</v>
      </c>
      <c r="C171" s="3">
        <v>45490</v>
      </c>
      <c r="D171" s="3">
        <v>45490</v>
      </c>
      <c r="E171" s="3">
        <v>46588</v>
      </c>
      <c r="F171" s="3">
        <v>46589</v>
      </c>
      <c r="G171" s="2" t="s">
        <v>24</v>
      </c>
      <c r="H171" s="2" t="s">
        <v>279</v>
      </c>
      <c r="I171" s="4">
        <v>1</v>
      </c>
      <c r="J171" s="5">
        <v>1</v>
      </c>
      <c r="K171" s="11" t="s">
        <v>280</v>
      </c>
      <c r="L171" s="5" t="s">
        <v>16</v>
      </c>
      <c r="M171" s="4">
        <v>1</v>
      </c>
      <c r="N171" s="5" t="s">
        <v>16</v>
      </c>
      <c r="O171" s="6" t="s">
        <v>16</v>
      </c>
      <c r="P171" s="3" t="s">
        <v>16</v>
      </c>
      <c r="Q171" s="7" t="s">
        <v>16</v>
      </c>
      <c r="R171" s="7" t="s">
        <v>16</v>
      </c>
      <c r="S171" s="17" t="s">
        <v>460</v>
      </c>
    </row>
    <row r="172" spans="2:19" x14ac:dyDescent="0.25">
      <c r="B172" s="2" t="s">
        <v>276</v>
      </c>
      <c r="C172" s="3">
        <v>45491</v>
      </c>
      <c r="D172" s="3">
        <v>45489</v>
      </c>
      <c r="E172" s="3">
        <v>47317</v>
      </c>
      <c r="F172" s="3">
        <v>47317</v>
      </c>
      <c r="G172" s="2" t="s">
        <v>24</v>
      </c>
      <c r="H172" s="2" t="s">
        <v>204</v>
      </c>
      <c r="I172" s="4">
        <v>1</v>
      </c>
      <c r="J172" s="5">
        <v>1</v>
      </c>
      <c r="K172" s="11">
        <v>384.702</v>
      </c>
      <c r="L172" s="5" t="s">
        <v>16</v>
      </c>
      <c r="M172" s="4">
        <v>2.61</v>
      </c>
      <c r="N172" s="5" t="s">
        <v>16</v>
      </c>
      <c r="O172" s="6" t="s">
        <v>16</v>
      </c>
      <c r="P172" s="3" t="s">
        <v>16</v>
      </c>
      <c r="Q172" s="7" t="s">
        <v>16</v>
      </c>
      <c r="R172" s="7" t="s">
        <v>16</v>
      </c>
      <c r="S172" s="17" t="s">
        <v>460</v>
      </c>
    </row>
    <row r="173" spans="2:19" x14ac:dyDescent="0.25">
      <c r="B173" s="2" t="s">
        <v>277</v>
      </c>
      <c r="C173" s="3">
        <v>45498</v>
      </c>
      <c r="D173" s="3">
        <v>45496</v>
      </c>
      <c r="E173" s="3">
        <v>47322</v>
      </c>
      <c r="F173" s="3">
        <v>47324</v>
      </c>
      <c r="G173" s="2" t="s">
        <v>24</v>
      </c>
      <c r="H173" s="2" t="s">
        <v>204</v>
      </c>
      <c r="I173" s="4">
        <v>1</v>
      </c>
      <c r="J173" s="5">
        <v>1</v>
      </c>
      <c r="K173" s="11">
        <v>382.678</v>
      </c>
      <c r="L173" s="5" t="s">
        <v>16</v>
      </c>
      <c r="M173" s="4">
        <v>2.69</v>
      </c>
      <c r="N173" s="5" t="s">
        <v>16</v>
      </c>
      <c r="O173" s="6" t="s">
        <v>16</v>
      </c>
      <c r="P173" s="3" t="s">
        <v>16</v>
      </c>
      <c r="Q173" s="7" t="s">
        <v>16</v>
      </c>
      <c r="R173" s="7" t="s">
        <v>16</v>
      </c>
      <c r="S173" s="17" t="s">
        <v>460</v>
      </c>
    </row>
    <row r="174" spans="2:19" x14ac:dyDescent="0.25">
      <c r="B174" s="2" t="s">
        <v>291</v>
      </c>
      <c r="C174" s="3">
        <v>45499</v>
      </c>
      <c r="D174" s="3">
        <v>45498</v>
      </c>
      <c r="E174" s="3">
        <v>47324</v>
      </c>
      <c r="F174" s="3">
        <v>47325</v>
      </c>
      <c r="G174" s="2" t="s">
        <v>24</v>
      </c>
      <c r="H174" s="2" t="s">
        <v>282</v>
      </c>
      <c r="I174" s="4">
        <v>1</v>
      </c>
      <c r="J174" s="5">
        <v>1</v>
      </c>
      <c r="K174" s="11">
        <v>18830.580000000002</v>
      </c>
      <c r="L174" s="5" t="s">
        <v>16</v>
      </c>
      <c r="M174" s="4">
        <v>1</v>
      </c>
      <c r="N174" s="5" t="s">
        <v>16</v>
      </c>
      <c r="O174" s="6" t="s">
        <v>16</v>
      </c>
      <c r="P174" s="3" t="s">
        <v>16</v>
      </c>
      <c r="Q174" s="7" t="s">
        <v>16</v>
      </c>
      <c r="R174" s="7" t="s">
        <v>16</v>
      </c>
      <c r="S174" s="17" t="s">
        <v>460</v>
      </c>
    </row>
    <row r="175" spans="2:19" x14ac:dyDescent="0.25">
      <c r="B175" s="2" t="s">
        <v>288</v>
      </c>
      <c r="C175" s="3">
        <v>45503</v>
      </c>
      <c r="D175" s="3">
        <v>45502</v>
      </c>
      <c r="E175" s="3">
        <v>47329</v>
      </c>
      <c r="F175" s="3">
        <v>47331</v>
      </c>
      <c r="G175" s="2" t="s">
        <v>24</v>
      </c>
      <c r="H175" s="2" t="s">
        <v>219</v>
      </c>
      <c r="I175" s="4">
        <v>1</v>
      </c>
      <c r="J175" s="5">
        <v>1</v>
      </c>
      <c r="K175" s="11">
        <v>495.06200000000001</v>
      </c>
      <c r="L175" s="5" t="s">
        <v>16</v>
      </c>
      <c r="M175" s="4">
        <v>3.52</v>
      </c>
      <c r="N175" s="5">
        <v>4.0000000000000001E-3</v>
      </c>
      <c r="O175" s="6" t="s">
        <v>113</v>
      </c>
      <c r="P175" s="3" t="s">
        <v>16</v>
      </c>
      <c r="Q175" s="7" t="s">
        <v>16</v>
      </c>
      <c r="R175" s="7" t="s">
        <v>16</v>
      </c>
      <c r="S175" s="17" t="s">
        <v>460</v>
      </c>
    </row>
    <row r="176" spans="2:19" x14ac:dyDescent="0.25">
      <c r="B176" s="2" t="s">
        <v>292</v>
      </c>
      <c r="C176" s="3">
        <v>45503</v>
      </c>
      <c r="D176" s="3">
        <v>45502</v>
      </c>
      <c r="E176" s="3">
        <v>47329</v>
      </c>
      <c r="F176" s="3">
        <v>47330</v>
      </c>
      <c r="G176" s="2" t="s">
        <v>24</v>
      </c>
      <c r="H176" s="2" t="s">
        <v>283</v>
      </c>
      <c r="I176" s="4">
        <v>1</v>
      </c>
      <c r="J176" s="5">
        <v>1</v>
      </c>
      <c r="K176" s="11">
        <v>471.38</v>
      </c>
      <c r="L176" s="5" t="s">
        <v>16</v>
      </c>
      <c r="M176" s="4">
        <v>1.421</v>
      </c>
      <c r="N176" s="5" t="s">
        <v>16</v>
      </c>
      <c r="O176" s="6" t="s">
        <v>16</v>
      </c>
      <c r="P176" s="3" t="s">
        <v>16</v>
      </c>
      <c r="Q176" s="7" t="s">
        <v>16</v>
      </c>
      <c r="R176" s="7" t="s">
        <v>16</v>
      </c>
      <c r="S176" s="17" t="s">
        <v>460</v>
      </c>
    </row>
    <row r="177" spans="2:19" x14ac:dyDescent="0.25">
      <c r="B177" s="2" t="s">
        <v>289</v>
      </c>
      <c r="C177" s="3">
        <v>45504</v>
      </c>
      <c r="D177" s="3">
        <v>45503</v>
      </c>
      <c r="E177" s="3">
        <v>46965</v>
      </c>
      <c r="F177" s="3">
        <v>46967</v>
      </c>
      <c r="G177" s="2" t="s">
        <v>24</v>
      </c>
      <c r="H177" s="2" t="s">
        <v>219</v>
      </c>
      <c r="I177" s="4">
        <v>1</v>
      </c>
      <c r="J177" s="5">
        <v>1</v>
      </c>
      <c r="K177" s="11">
        <v>492.66090000000003</v>
      </c>
      <c r="L177" s="5" t="s">
        <v>16</v>
      </c>
      <c r="M177" s="4">
        <v>2.2000000000000002</v>
      </c>
      <c r="N177" s="5" t="s">
        <v>16</v>
      </c>
      <c r="O177" s="6" t="s">
        <v>16</v>
      </c>
      <c r="P177" s="3" t="s">
        <v>16</v>
      </c>
      <c r="Q177" s="7" t="s">
        <v>16</v>
      </c>
      <c r="R177" s="7" t="s">
        <v>16</v>
      </c>
      <c r="S177" s="17" t="s">
        <v>460</v>
      </c>
    </row>
    <row r="178" spans="2:19" x14ac:dyDescent="0.25">
      <c r="B178" s="2" t="s">
        <v>290</v>
      </c>
      <c r="C178" s="3">
        <v>45505</v>
      </c>
      <c r="D178" s="3">
        <v>45503</v>
      </c>
      <c r="E178" s="3">
        <v>47329</v>
      </c>
      <c r="F178" s="3">
        <v>47331</v>
      </c>
      <c r="G178" s="2" t="s">
        <v>24</v>
      </c>
      <c r="H178" s="2" t="s">
        <v>204</v>
      </c>
      <c r="I178" s="4">
        <v>1</v>
      </c>
      <c r="J178" s="5">
        <v>1</v>
      </c>
      <c r="K178" s="11">
        <v>385.23700000000002</v>
      </c>
      <c r="L178" s="5" t="s">
        <v>16</v>
      </c>
      <c r="M178" s="4">
        <v>2.73</v>
      </c>
      <c r="N178" s="5" t="s">
        <v>16</v>
      </c>
      <c r="O178" s="6" t="s">
        <v>16</v>
      </c>
      <c r="P178" s="3" t="s">
        <v>16</v>
      </c>
      <c r="Q178" s="7" t="s">
        <v>16</v>
      </c>
      <c r="R178" s="7" t="s">
        <v>16</v>
      </c>
      <c r="S178" s="17" t="s">
        <v>460</v>
      </c>
    </row>
    <row r="179" spans="2:19" x14ac:dyDescent="0.25">
      <c r="B179" s="2" t="s">
        <v>284</v>
      </c>
      <c r="C179" s="3">
        <v>45512</v>
      </c>
      <c r="D179" s="3">
        <v>45510</v>
      </c>
      <c r="E179" s="3">
        <v>47219</v>
      </c>
      <c r="F179" s="3">
        <v>47226</v>
      </c>
      <c r="G179" s="2" t="s">
        <v>278</v>
      </c>
      <c r="H179" s="2" t="s">
        <v>268</v>
      </c>
      <c r="I179" s="4">
        <v>0</v>
      </c>
      <c r="J179" s="5">
        <v>1</v>
      </c>
      <c r="K179" s="11">
        <v>91.682000000000002</v>
      </c>
      <c r="L179" s="5" t="s">
        <v>16</v>
      </c>
      <c r="M179" s="5" t="s">
        <v>16</v>
      </c>
      <c r="N179" s="5">
        <v>0.1487</v>
      </c>
      <c r="O179" s="6" t="s">
        <v>281</v>
      </c>
      <c r="P179" s="3" t="s">
        <v>16</v>
      </c>
      <c r="Q179" s="3" t="s">
        <v>16</v>
      </c>
      <c r="R179" s="7" t="s">
        <v>16</v>
      </c>
      <c r="S179" s="17" t="s">
        <v>460</v>
      </c>
    </row>
    <row r="180" spans="2:19" x14ac:dyDescent="0.25">
      <c r="B180" s="2" t="s">
        <v>293</v>
      </c>
      <c r="C180" s="3">
        <v>45512</v>
      </c>
      <c r="D180" s="3">
        <v>45510</v>
      </c>
      <c r="E180" s="3">
        <v>47336</v>
      </c>
      <c r="F180" s="3">
        <v>47338</v>
      </c>
      <c r="G180" s="2" t="s">
        <v>24</v>
      </c>
      <c r="H180" s="2" t="s">
        <v>204</v>
      </c>
      <c r="I180" s="4">
        <v>1</v>
      </c>
      <c r="J180" s="5">
        <v>1</v>
      </c>
      <c r="K180" s="11">
        <v>382.59300000000002</v>
      </c>
      <c r="L180" s="5" t="s">
        <v>16</v>
      </c>
      <c r="M180" s="4">
        <v>2.61</v>
      </c>
      <c r="N180" s="5" t="s">
        <v>16</v>
      </c>
      <c r="O180" s="6" t="s">
        <v>16</v>
      </c>
      <c r="P180" s="3" t="s">
        <v>16</v>
      </c>
      <c r="Q180" s="7" t="s">
        <v>16</v>
      </c>
      <c r="R180" s="7" t="s">
        <v>16</v>
      </c>
      <c r="S180" s="17" t="s">
        <v>460</v>
      </c>
    </row>
    <row r="181" spans="2:19" x14ac:dyDescent="0.25">
      <c r="B181" s="2" t="s">
        <v>294</v>
      </c>
      <c r="C181" s="3">
        <v>45513</v>
      </c>
      <c r="D181" s="3">
        <v>45512</v>
      </c>
      <c r="E181" s="3">
        <v>47350</v>
      </c>
      <c r="F181" s="3">
        <v>47351</v>
      </c>
      <c r="G181" s="2" t="s">
        <v>24</v>
      </c>
      <c r="H181" s="2" t="s">
        <v>282</v>
      </c>
      <c r="I181" s="4">
        <v>1</v>
      </c>
      <c r="J181" s="5">
        <v>1</v>
      </c>
      <c r="K181" s="11">
        <v>18413.82</v>
      </c>
      <c r="L181" s="5" t="s">
        <v>16</v>
      </c>
      <c r="M181" s="4">
        <v>1</v>
      </c>
      <c r="N181" s="5" t="s">
        <v>16</v>
      </c>
      <c r="O181" s="6" t="s">
        <v>16</v>
      </c>
      <c r="P181" s="3" t="s">
        <v>16</v>
      </c>
      <c r="Q181" s="7" t="s">
        <v>16</v>
      </c>
      <c r="R181" s="7" t="s">
        <v>16</v>
      </c>
      <c r="S181" s="17" t="s">
        <v>460</v>
      </c>
    </row>
    <row r="182" spans="2:19" x14ac:dyDescent="0.25">
      <c r="B182" s="2" t="s">
        <v>285</v>
      </c>
      <c r="C182" s="3">
        <v>45519</v>
      </c>
      <c r="D182" s="3">
        <v>45517</v>
      </c>
      <c r="E182" s="3">
        <v>47343</v>
      </c>
      <c r="F182" s="3">
        <v>47345</v>
      </c>
      <c r="G182" s="2" t="s">
        <v>24</v>
      </c>
      <c r="H182" s="2" t="s">
        <v>204</v>
      </c>
      <c r="I182" s="4">
        <v>1</v>
      </c>
      <c r="J182" s="5">
        <v>1</v>
      </c>
      <c r="K182" s="11">
        <v>387.30189999999999</v>
      </c>
      <c r="L182" s="5" t="s">
        <v>16</v>
      </c>
      <c r="M182" s="4">
        <v>2.5299999999999998</v>
      </c>
      <c r="N182" s="5" t="s">
        <v>16</v>
      </c>
      <c r="O182" s="6" t="s">
        <v>16</v>
      </c>
      <c r="P182" s="3" t="s">
        <v>16</v>
      </c>
      <c r="Q182" s="7" t="s">
        <v>16</v>
      </c>
      <c r="R182" s="7" t="s">
        <v>16</v>
      </c>
      <c r="S182" s="17" t="s">
        <v>460</v>
      </c>
    </row>
    <row r="183" spans="2:19" x14ac:dyDescent="0.25">
      <c r="B183" s="2" t="s">
        <v>286</v>
      </c>
      <c r="C183" s="3">
        <v>45519</v>
      </c>
      <c r="D183" s="3">
        <v>45518</v>
      </c>
      <c r="E183" s="3">
        <v>47345</v>
      </c>
      <c r="F183" s="3">
        <v>47347</v>
      </c>
      <c r="G183" s="2" t="s">
        <v>24</v>
      </c>
      <c r="H183" s="2" t="s">
        <v>219</v>
      </c>
      <c r="I183" s="4">
        <v>1</v>
      </c>
      <c r="J183" s="5">
        <v>1</v>
      </c>
      <c r="K183" s="11">
        <v>492.09140000000002</v>
      </c>
      <c r="L183" s="5" t="s">
        <v>16</v>
      </c>
      <c r="M183" s="4">
        <v>3.05</v>
      </c>
      <c r="N183" s="5">
        <v>4.0000000000000001E-3</v>
      </c>
      <c r="O183" s="6" t="s">
        <v>113</v>
      </c>
      <c r="P183" s="3" t="s">
        <v>16</v>
      </c>
      <c r="Q183" s="7" t="s">
        <v>16</v>
      </c>
      <c r="R183" s="7" t="s">
        <v>16</v>
      </c>
      <c r="S183" s="17" t="s">
        <v>460</v>
      </c>
    </row>
    <row r="184" spans="2:19" x14ac:dyDescent="0.25">
      <c r="B184" s="2" t="s">
        <v>287</v>
      </c>
      <c r="C184" s="3">
        <v>45520</v>
      </c>
      <c r="D184" s="3">
        <v>45519</v>
      </c>
      <c r="E184" s="3">
        <v>46980</v>
      </c>
      <c r="F184" s="3">
        <v>46982</v>
      </c>
      <c r="G184" s="2" t="s">
        <v>24</v>
      </c>
      <c r="H184" s="2" t="s">
        <v>219</v>
      </c>
      <c r="I184" s="4">
        <v>1</v>
      </c>
      <c r="J184" s="5">
        <v>1</v>
      </c>
      <c r="K184" s="11">
        <v>492.38869999999997</v>
      </c>
      <c r="L184" s="5" t="s">
        <v>16</v>
      </c>
      <c r="M184" s="4">
        <v>2.2000000000000002</v>
      </c>
      <c r="N184" s="5" t="s">
        <v>16</v>
      </c>
      <c r="O184" s="6" t="s">
        <v>16</v>
      </c>
      <c r="P184" s="3" t="s">
        <v>16</v>
      </c>
      <c r="Q184" s="7" t="s">
        <v>16</v>
      </c>
      <c r="R184" s="7" t="s">
        <v>16</v>
      </c>
      <c r="S184" s="17" t="s">
        <v>460</v>
      </c>
    </row>
    <row r="185" spans="2:19" x14ac:dyDescent="0.25">
      <c r="B185" s="2" t="s">
        <v>295</v>
      </c>
      <c r="C185" s="3">
        <v>45526</v>
      </c>
      <c r="D185" s="3">
        <v>45524</v>
      </c>
      <c r="E185" s="3">
        <v>47350</v>
      </c>
      <c r="F185" s="3">
        <v>47352</v>
      </c>
      <c r="G185" s="2" t="s">
        <v>24</v>
      </c>
      <c r="H185" s="2" t="s">
        <v>204</v>
      </c>
      <c r="I185" s="4">
        <v>1</v>
      </c>
      <c r="J185" s="5">
        <v>1</v>
      </c>
      <c r="K185" s="11">
        <v>390.875</v>
      </c>
      <c r="L185" s="5" t="s">
        <v>16</v>
      </c>
      <c r="M185" s="4">
        <v>2.5299999999999998</v>
      </c>
      <c r="N185" s="5" t="s">
        <v>16</v>
      </c>
      <c r="O185" s="6" t="s">
        <v>16</v>
      </c>
      <c r="P185" s="3" t="s">
        <v>16</v>
      </c>
      <c r="Q185" s="7" t="s">
        <v>16</v>
      </c>
      <c r="R185" s="7" t="s">
        <v>16</v>
      </c>
      <c r="S185" s="17" t="s">
        <v>460</v>
      </c>
    </row>
    <row r="186" spans="2:19" x14ac:dyDescent="0.25">
      <c r="B186" s="2" t="s">
        <v>296</v>
      </c>
      <c r="C186" s="3">
        <v>45533</v>
      </c>
      <c r="D186" s="3">
        <v>45532</v>
      </c>
      <c r="E186" s="3">
        <v>47359</v>
      </c>
      <c r="F186" s="3">
        <v>47361</v>
      </c>
      <c r="G186" s="2" t="s">
        <v>24</v>
      </c>
      <c r="H186" s="2" t="s">
        <v>219</v>
      </c>
      <c r="I186" s="4">
        <v>1</v>
      </c>
      <c r="J186" s="5">
        <v>1</v>
      </c>
      <c r="K186" s="11">
        <v>492.85230000000001</v>
      </c>
      <c r="L186" s="5" t="s">
        <v>16</v>
      </c>
      <c r="M186" s="4">
        <v>3.05</v>
      </c>
      <c r="N186" s="5">
        <v>4.0000000000000001E-3</v>
      </c>
      <c r="O186" s="6" t="s">
        <v>113</v>
      </c>
      <c r="P186" s="3" t="s">
        <v>16</v>
      </c>
      <c r="Q186" s="7" t="s">
        <v>16</v>
      </c>
      <c r="R186" s="7" t="s">
        <v>16</v>
      </c>
      <c r="S186" s="17" t="s">
        <v>460</v>
      </c>
    </row>
    <row r="187" spans="2:19" x14ac:dyDescent="0.25">
      <c r="B187" s="2" t="s">
        <v>299</v>
      </c>
      <c r="C187" s="3">
        <v>45534</v>
      </c>
      <c r="D187" s="3">
        <v>45533</v>
      </c>
      <c r="E187" s="3">
        <v>47360</v>
      </c>
      <c r="F187" s="3">
        <v>47364</v>
      </c>
      <c r="G187" s="2" t="s">
        <v>127</v>
      </c>
      <c r="H187" s="2" t="s">
        <v>312</v>
      </c>
      <c r="I187" s="4">
        <v>1</v>
      </c>
      <c r="J187" s="5">
        <v>1</v>
      </c>
      <c r="K187" s="11" t="s">
        <v>313</v>
      </c>
      <c r="L187" s="5" t="s">
        <v>16</v>
      </c>
      <c r="M187" s="4">
        <v>0</v>
      </c>
      <c r="N187" s="5">
        <v>0.09</v>
      </c>
      <c r="O187" s="6" t="s">
        <v>262</v>
      </c>
      <c r="P187" s="5" t="s">
        <v>16</v>
      </c>
      <c r="Q187" s="7">
        <v>1</v>
      </c>
      <c r="R187" s="5" t="s">
        <v>16</v>
      </c>
      <c r="S187" s="17" t="s">
        <v>460</v>
      </c>
    </row>
    <row r="188" spans="2:19" x14ac:dyDescent="0.25">
      <c r="B188" s="2" t="s">
        <v>304</v>
      </c>
      <c r="C188" s="3">
        <v>45534</v>
      </c>
      <c r="D188" s="3">
        <v>45533</v>
      </c>
      <c r="E188" s="3">
        <v>46995</v>
      </c>
      <c r="F188" s="3">
        <v>46997</v>
      </c>
      <c r="G188" s="2" t="s">
        <v>24</v>
      </c>
      <c r="H188" s="2" t="s">
        <v>219</v>
      </c>
      <c r="I188" s="4">
        <v>1</v>
      </c>
      <c r="J188" s="5">
        <v>1</v>
      </c>
      <c r="K188" s="11">
        <v>493.58760000000001</v>
      </c>
      <c r="L188" s="5" t="s">
        <v>16</v>
      </c>
      <c r="M188" s="4">
        <v>2.2000000000000002</v>
      </c>
      <c r="N188" s="5" t="s">
        <v>16</v>
      </c>
      <c r="O188" s="6" t="s">
        <v>16</v>
      </c>
      <c r="P188" s="3" t="s">
        <v>16</v>
      </c>
      <c r="Q188" s="7" t="s">
        <v>16</v>
      </c>
      <c r="R188" s="7" t="s">
        <v>16</v>
      </c>
      <c r="S188" s="17" t="s">
        <v>460</v>
      </c>
    </row>
    <row r="189" spans="2:19" x14ac:dyDescent="0.25">
      <c r="B189" s="2" t="s">
        <v>301</v>
      </c>
      <c r="C189" s="3">
        <v>45540</v>
      </c>
      <c r="D189" s="3">
        <v>45539</v>
      </c>
      <c r="E189" s="3">
        <v>47366</v>
      </c>
      <c r="F189" s="3">
        <v>47371</v>
      </c>
      <c r="G189" s="2" t="s">
        <v>24</v>
      </c>
      <c r="H189" s="2" t="s">
        <v>219</v>
      </c>
      <c r="I189" s="4">
        <v>1</v>
      </c>
      <c r="J189" s="5">
        <v>1</v>
      </c>
      <c r="K189" s="11">
        <v>493.88400000000001</v>
      </c>
      <c r="L189" s="5" t="s">
        <v>16</v>
      </c>
      <c r="M189" s="4">
        <v>3.38</v>
      </c>
      <c r="N189" s="5">
        <v>4.0000000000000001E-3</v>
      </c>
      <c r="O189" s="6" t="s">
        <v>113</v>
      </c>
      <c r="P189" s="3" t="s">
        <v>16</v>
      </c>
      <c r="Q189" s="7" t="s">
        <v>16</v>
      </c>
      <c r="R189" s="7" t="s">
        <v>16</v>
      </c>
      <c r="S189" s="17" t="s">
        <v>460</v>
      </c>
    </row>
    <row r="190" spans="2:19" x14ac:dyDescent="0.25">
      <c r="B190" s="2" t="s">
        <v>302</v>
      </c>
      <c r="C190" s="3">
        <v>45541</v>
      </c>
      <c r="D190" s="3">
        <v>45539</v>
      </c>
      <c r="E190" s="3">
        <v>47365</v>
      </c>
      <c r="F190" s="3">
        <v>47367</v>
      </c>
      <c r="G190" s="2" t="s">
        <v>24</v>
      </c>
      <c r="H190" s="2" t="s">
        <v>204</v>
      </c>
      <c r="I190" s="4">
        <v>1</v>
      </c>
      <c r="J190" s="5">
        <v>1</v>
      </c>
      <c r="K190" s="11">
        <v>392.64299999999997</v>
      </c>
      <c r="L190" s="5" t="s">
        <v>16</v>
      </c>
      <c r="M190" s="4">
        <v>2.7</v>
      </c>
      <c r="N190" s="5" t="s">
        <v>16</v>
      </c>
      <c r="O190" s="6" t="s">
        <v>16</v>
      </c>
      <c r="P190" s="3" t="s">
        <v>16</v>
      </c>
      <c r="Q190" s="7" t="s">
        <v>16</v>
      </c>
      <c r="R190" s="7" t="s">
        <v>16</v>
      </c>
      <c r="S190" s="17" t="s">
        <v>460</v>
      </c>
    </row>
    <row r="191" spans="2:19" x14ac:dyDescent="0.25">
      <c r="B191" s="2" t="s">
        <v>303</v>
      </c>
      <c r="C191" s="3">
        <v>45541</v>
      </c>
      <c r="D191" s="3">
        <v>45540</v>
      </c>
      <c r="E191" s="3">
        <v>47002</v>
      </c>
      <c r="F191" s="3">
        <v>47004</v>
      </c>
      <c r="G191" s="2" t="s">
        <v>24</v>
      </c>
      <c r="H191" s="2" t="s">
        <v>219</v>
      </c>
      <c r="I191" s="4">
        <v>1</v>
      </c>
      <c r="J191" s="5">
        <v>1</v>
      </c>
      <c r="K191" s="11">
        <v>491.09649999999999</v>
      </c>
      <c r="L191" s="5" t="s">
        <v>16</v>
      </c>
      <c r="M191" s="4">
        <v>2.2000000000000002</v>
      </c>
      <c r="N191" s="5" t="s">
        <v>16</v>
      </c>
      <c r="O191" s="6" t="s">
        <v>16</v>
      </c>
      <c r="P191" s="3" t="s">
        <v>16</v>
      </c>
      <c r="Q191" s="7" t="s">
        <v>16</v>
      </c>
      <c r="R191" s="7" t="s">
        <v>16</v>
      </c>
      <c r="S191" s="17" t="s">
        <v>460</v>
      </c>
    </row>
    <row r="192" spans="2:19" x14ac:dyDescent="0.25">
      <c r="B192" s="2" t="s">
        <v>300</v>
      </c>
      <c r="C192" s="3">
        <v>45554</v>
      </c>
      <c r="D192" s="3">
        <v>45552</v>
      </c>
      <c r="E192" s="3">
        <v>47378</v>
      </c>
      <c r="F192" s="3">
        <v>47380</v>
      </c>
      <c r="G192" s="2" t="s">
        <v>24</v>
      </c>
      <c r="H192" s="2" t="s">
        <v>204</v>
      </c>
      <c r="I192" s="4">
        <v>1</v>
      </c>
      <c r="J192" s="5">
        <v>1</v>
      </c>
      <c r="K192" s="11">
        <v>400.11099999999999</v>
      </c>
      <c r="L192" s="5" t="s">
        <v>16</v>
      </c>
      <c r="M192" s="4">
        <v>2.5</v>
      </c>
      <c r="N192" s="5" t="s">
        <v>16</v>
      </c>
      <c r="O192" s="6" t="s">
        <v>16</v>
      </c>
      <c r="P192" s="3" t="s">
        <v>16</v>
      </c>
      <c r="Q192" s="7" t="s">
        <v>16</v>
      </c>
      <c r="R192" s="7" t="s">
        <v>16</v>
      </c>
      <c r="S192" s="17" t="s">
        <v>460</v>
      </c>
    </row>
    <row r="193" spans="2:19" x14ac:dyDescent="0.25">
      <c r="B193" s="2" t="s">
        <v>305</v>
      </c>
      <c r="C193" s="3">
        <v>45555</v>
      </c>
      <c r="D193" s="3">
        <v>45554</v>
      </c>
      <c r="E193" s="3">
        <v>49131</v>
      </c>
      <c r="F193" s="3">
        <v>49132</v>
      </c>
      <c r="G193" s="2" t="s">
        <v>311</v>
      </c>
      <c r="H193" s="2" t="s">
        <v>297</v>
      </c>
      <c r="I193" s="4">
        <v>0</v>
      </c>
      <c r="J193" s="5">
        <v>1</v>
      </c>
      <c r="K193" s="11">
        <v>93.456000000000003</v>
      </c>
      <c r="L193" s="5" t="s">
        <v>16</v>
      </c>
      <c r="M193" s="5" t="s">
        <v>16</v>
      </c>
      <c r="N193" s="5">
        <v>0.02</v>
      </c>
      <c r="O193" s="6" t="s">
        <v>281</v>
      </c>
      <c r="P193" s="3" t="s">
        <v>16</v>
      </c>
      <c r="Q193" s="3" t="s">
        <v>16</v>
      </c>
      <c r="R193" s="7" t="s">
        <v>16</v>
      </c>
      <c r="S193" s="17" t="s">
        <v>460</v>
      </c>
    </row>
    <row r="194" spans="2:19" x14ac:dyDescent="0.25">
      <c r="B194" s="2" t="s">
        <v>306</v>
      </c>
      <c r="C194" s="3">
        <v>45561</v>
      </c>
      <c r="D194" s="3">
        <v>45559</v>
      </c>
      <c r="E194" s="3">
        <v>47385</v>
      </c>
      <c r="F194" s="3">
        <v>47387</v>
      </c>
      <c r="G194" s="2" t="s">
        <v>24</v>
      </c>
      <c r="H194" s="2" t="s">
        <v>204</v>
      </c>
      <c r="I194" s="4">
        <v>1</v>
      </c>
      <c r="J194" s="5">
        <v>1</v>
      </c>
      <c r="K194" s="11">
        <v>401.64550000000003</v>
      </c>
      <c r="L194" s="5" t="s">
        <v>16</v>
      </c>
      <c r="M194" s="4">
        <v>2.65</v>
      </c>
      <c r="N194" s="5" t="s">
        <v>16</v>
      </c>
      <c r="O194" s="6" t="s">
        <v>16</v>
      </c>
      <c r="P194" s="3" t="s">
        <v>16</v>
      </c>
      <c r="Q194" s="7" t="s">
        <v>16</v>
      </c>
      <c r="R194" s="7" t="s">
        <v>16</v>
      </c>
      <c r="S194" s="17" t="s">
        <v>460</v>
      </c>
    </row>
    <row r="195" spans="2:19" x14ac:dyDescent="0.25">
      <c r="B195" s="2" t="s">
        <v>307</v>
      </c>
      <c r="C195" s="3">
        <v>45561</v>
      </c>
      <c r="D195" s="3">
        <v>45560</v>
      </c>
      <c r="E195" s="3">
        <v>47386</v>
      </c>
      <c r="F195" s="3">
        <v>47388</v>
      </c>
      <c r="G195" s="2" t="s">
        <v>24</v>
      </c>
      <c r="H195" s="2" t="s">
        <v>219</v>
      </c>
      <c r="I195" s="4">
        <v>1</v>
      </c>
      <c r="J195" s="5">
        <v>1</v>
      </c>
      <c r="K195" s="11">
        <v>485.99079999999998</v>
      </c>
      <c r="L195" s="5" t="s">
        <v>16</v>
      </c>
      <c r="M195" s="4">
        <v>2.7</v>
      </c>
      <c r="N195" s="5">
        <v>5.0000000000000001E-3</v>
      </c>
      <c r="O195" s="6" t="s">
        <v>113</v>
      </c>
      <c r="P195" s="3" t="s">
        <v>16</v>
      </c>
      <c r="Q195" s="7" t="s">
        <v>16</v>
      </c>
      <c r="R195" s="7" t="s">
        <v>16</v>
      </c>
      <c r="S195" s="17" t="s">
        <v>460</v>
      </c>
    </row>
    <row r="196" spans="2:19" x14ac:dyDescent="0.25">
      <c r="B196" s="2" t="s">
        <v>308</v>
      </c>
      <c r="C196" s="3">
        <v>45562</v>
      </c>
      <c r="D196" s="3">
        <v>45561</v>
      </c>
      <c r="E196" s="3">
        <v>47022</v>
      </c>
      <c r="F196" s="3">
        <v>47024</v>
      </c>
      <c r="G196" s="2" t="s">
        <v>24</v>
      </c>
      <c r="H196" s="2" t="s">
        <v>219</v>
      </c>
      <c r="I196" s="4">
        <v>1</v>
      </c>
      <c r="J196" s="5">
        <v>1</v>
      </c>
      <c r="K196" s="11">
        <v>487.15230000000003</v>
      </c>
      <c r="L196" s="5" t="s">
        <v>16</v>
      </c>
      <c r="M196" s="4">
        <v>2.2000000000000002</v>
      </c>
      <c r="N196" s="5" t="s">
        <v>16</v>
      </c>
      <c r="O196" s="6" t="s">
        <v>16</v>
      </c>
      <c r="P196" s="3" t="s">
        <v>16</v>
      </c>
      <c r="Q196" s="7" t="s">
        <v>16</v>
      </c>
      <c r="R196" s="7" t="s">
        <v>16</v>
      </c>
      <c r="S196" s="17" t="s">
        <v>460</v>
      </c>
    </row>
    <row r="197" spans="2:19" x14ac:dyDescent="0.25">
      <c r="B197" s="2" t="s">
        <v>309</v>
      </c>
      <c r="C197" s="3">
        <v>45565</v>
      </c>
      <c r="D197" s="3">
        <v>45562</v>
      </c>
      <c r="E197" s="3">
        <v>47388</v>
      </c>
      <c r="F197" s="3">
        <v>47389</v>
      </c>
      <c r="G197" s="2" t="s">
        <v>24</v>
      </c>
      <c r="H197" s="2" t="s">
        <v>298</v>
      </c>
      <c r="I197" s="4">
        <v>1</v>
      </c>
      <c r="J197" s="5">
        <v>1</v>
      </c>
      <c r="K197" s="11">
        <v>316.18</v>
      </c>
      <c r="L197" s="5" t="s">
        <v>16</v>
      </c>
      <c r="M197" s="4">
        <v>1.17</v>
      </c>
      <c r="N197" s="5" t="s">
        <v>16</v>
      </c>
      <c r="O197" s="6" t="s">
        <v>16</v>
      </c>
      <c r="P197" s="3" t="s">
        <v>16</v>
      </c>
      <c r="Q197" s="7" t="s">
        <v>16</v>
      </c>
      <c r="R197" s="7" t="s">
        <v>16</v>
      </c>
      <c r="S197" s="17" t="s">
        <v>460</v>
      </c>
    </row>
    <row r="198" spans="2:19" x14ac:dyDescent="0.25">
      <c r="B198" s="2" t="s">
        <v>310</v>
      </c>
      <c r="C198" s="3">
        <v>45568</v>
      </c>
      <c r="D198" s="3">
        <v>45566</v>
      </c>
      <c r="E198" s="3">
        <v>47392</v>
      </c>
      <c r="F198" s="3">
        <v>47394</v>
      </c>
      <c r="G198" s="2" t="s">
        <v>24</v>
      </c>
      <c r="H198" s="2" t="s">
        <v>204</v>
      </c>
      <c r="I198" s="4">
        <v>1</v>
      </c>
      <c r="J198" s="5">
        <v>1</v>
      </c>
      <c r="K198" s="11">
        <v>403.39100000000002</v>
      </c>
      <c r="L198" s="5" t="s">
        <v>16</v>
      </c>
      <c r="M198" s="4">
        <v>2.6</v>
      </c>
      <c r="N198" s="5" t="s">
        <v>16</v>
      </c>
      <c r="O198" s="6" t="s">
        <v>16</v>
      </c>
      <c r="P198" s="3" t="s">
        <v>16</v>
      </c>
      <c r="Q198" s="7" t="s">
        <v>16</v>
      </c>
      <c r="R198" s="7" t="s">
        <v>16</v>
      </c>
      <c r="S198" s="17" t="s">
        <v>460</v>
      </c>
    </row>
    <row r="199" spans="2:19" x14ac:dyDescent="0.25">
      <c r="B199" s="2" t="s">
        <v>314</v>
      </c>
      <c r="C199" s="3">
        <v>45581</v>
      </c>
      <c r="D199" s="3">
        <v>45580</v>
      </c>
      <c r="E199" s="3">
        <v>46675</v>
      </c>
      <c r="F199" s="3">
        <v>46678</v>
      </c>
      <c r="G199" s="2" t="s">
        <v>24</v>
      </c>
      <c r="H199" s="2" t="s">
        <v>331</v>
      </c>
      <c r="I199" s="4">
        <v>1</v>
      </c>
      <c r="J199" s="5">
        <v>1</v>
      </c>
      <c r="K199" s="11">
        <v>23.094999999999999</v>
      </c>
      <c r="L199" s="5" t="s">
        <v>16</v>
      </c>
      <c r="M199" s="4">
        <v>2.4700000000000002</v>
      </c>
      <c r="N199" s="5" t="s">
        <v>16</v>
      </c>
      <c r="O199" s="6" t="s">
        <v>16</v>
      </c>
      <c r="P199" s="3" t="s">
        <v>16</v>
      </c>
      <c r="Q199" s="7" t="s">
        <v>16</v>
      </c>
      <c r="R199" s="7" t="s">
        <v>16</v>
      </c>
      <c r="S199" s="17" t="s">
        <v>460</v>
      </c>
    </row>
    <row r="200" spans="2:19" x14ac:dyDescent="0.25">
      <c r="B200" s="2" t="s">
        <v>317</v>
      </c>
      <c r="C200" s="3">
        <v>45582</v>
      </c>
      <c r="D200" s="3">
        <v>45580</v>
      </c>
      <c r="E200" s="3">
        <v>47407</v>
      </c>
      <c r="F200" s="3">
        <v>47409</v>
      </c>
      <c r="G200" s="2" t="s">
        <v>24</v>
      </c>
      <c r="H200" s="2" t="s">
        <v>219</v>
      </c>
      <c r="I200" s="4">
        <v>1</v>
      </c>
      <c r="J200" s="5">
        <v>1</v>
      </c>
      <c r="K200" s="11">
        <v>493.15550000000002</v>
      </c>
      <c r="L200" s="5" t="s">
        <v>16</v>
      </c>
      <c r="M200" s="4">
        <v>2.4</v>
      </c>
      <c r="N200" s="5">
        <v>5.0000000000000001E-3</v>
      </c>
      <c r="O200" s="6" t="s">
        <v>113</v>
      </c>
      <c r="P200" s="3" t="s">
        <v>16</v>
      </c>
      <c r="Q200" s="7" t="s">
        <v>16</v>
      </c>
      <c r="R200" s="7" t="s">
        <v>16</v>
      </c>
      <c r="S200" s="17" t="s">
        <v>460</v>
      </c>
    </row>
    <row r="201" spans="2:19" x14ac:dyDescent="0.25">
      <c r="B201" s="2" t="s">
        <v>315</v>
      </c>
      <c r="C201" s="3">
        <v>45583</v>
      </c>
      <c r="D201" s="3">
        <v>45582</v>
      </c>
      <c r="E201" s="3">
        <v>47043</v>
      </c>
      <c r="F201" s="3">
        <v>47045</v>
      </c>
      <c r="G201" s="2" t="s">
        <v>24</v>
      </c>
      <c r="H201" s="2" t="s">
        <v>219</v>
      </c>
      <c r="I201" s="4">
        <v>1</v>
      </c>
      <c r="J201" s="5">
        <v>1</v>
      </c>
      <c r="K201" s="11">
        <v>493.90179999999998</v>
      </c>
      <c r="L201" s="5" t="s">
        <v>16</v>
      </c>
      <c r="M201" s="4">
        <v>3.15</v>
      </c>
      <c r="N201" s="5" t="s">
        <v>16</v>
      </c>
      <c r="O201" s="6" t="s">
        <v>16</v>
      </c>
      <c r="P201" s="3" t="s">
        <v>16</v>
      </c>
      <c r="Q201" s="7" t="s">
        <v>16</v>
      </c>
      <c r="R201" s="7" t="s">
        <v>16</v>
      </c>
      <c r="S201" s="17" t="s">
        <v>460</v>
      </c>
    </row>
    <row r="202" spans="2:19" x14ac:dyDescent="0.25">
      <c r="B202" s="2" t="s">
        <v>316</v>
      </c>
      <c r="C202" s="3">
        <v>45583</v>
      </c>
      <c r="D202" s="3">
        <v>45582</v>
      </c>
      <c r="E202" s="3">
        <v>47408</v>
      </c>
      <c r="F202" s="3">
        <v>47409</v>
      </c>
      <c r="G202" s="2" t="s">
        <v>24</v>
      </c>
      <c r="H202" s="2" t="s">
        <v>123</v>
      </c>
      <c r="I202" s="4">
        <v>1</v>
      </c>
      <c r="J202" s="5">
        <v>1.45</v>
      </c>
      <c r="K202" s="11">
        <v>5841.47</v>
      </c>
      <c r="L202" s="5" t="s">
        <v>16</v>
      </c>
      <c r="M202" s="4">
        <v>1</v>
      </c>
      <c r="N202" s="5">
        <v>0.45</v>
      </c>
      <c r="O202" s="6" t="s">
        <v>19</v>
      </c>
      <c r="P202" s="3" t="s">
        <v>16</v>
      </c>
      <c r="Q202" s="7" t="s">
        <v>16</v>
      </c>
      <c r="R202" s="7" t="s">
        <v>16</v>
      </c>
      <c r="S202" s="17" t="s">
        <v>460</v>
      </c>
    </row>
    <row r="203" spans="2:19" x14ac:dyDescent="0.25">
      <c r="B203" s="2" t="s">
        <v>320</v>
      </c>
      <c r="C203" s="3">
        <v>45590</v>
      </c>
      <c r="D203" s="3">
        <v>45589</v>
      </c>
      <c r="E203" s="3">
        <v>46685</v>
      </c>
      <c r="F203" s="3">
        <v>46688</v>
      </c>
      <c r="G203" s="2" t="s">
        <v>24</v>
      </c>
      <c r="H203" s="2" t="s">
        <v>219</v>
      </c>
      <c r="I203" s="4">
        <v>1</v>
      </c>
      <c r="J203" s="5">
        <v>1</v>
      </c>
      <c r="K203" s="11">
        <v>491.48779999999999</v>
      </c>
      <c r="L203" s="5" t="s">
        <v>16</v>
      </c>
      <c r="M203" s="4">
        <v>3.71</v>
      </c>
      <c r="N203" s="5" t="s">
        <v>16</v>
      </c>
      <c r="O203" s="6" t="s">
        <v>16</v>
      </c>
      <c r="P203" s="3" t="s">
        <v>16</v>
      </c>
      <c r="Q203" s="7" t="s">
        <v>16</v>
      </c>
      <c r="R203" s="7" t="s">
        <v>16</v>
      </c>
      <c r="S203" s="17" t="s">
        <v>460</v>
      </c>
    </row>
    <row r="204" spans="2:19" x14ac:dyDescent="0.25">
      <c r="B204" s="2" t="s">
        <v>318</v>
      </c>
      <c r="C204" s="3">
        <v>45594</v>
      </c>
      <c r="D204" s="3">
        <v>45593</v>
      </c>
      <c r="E204" s="3">
        <v>46692</v>
      </c>
      <c r="F204" s="3">
        <v>46694</v>
      </c>
      <c r="G204" s="2" t="s">
        <v>127</v>
      </c>
      <c r="H204" s="2" t="s">
        <v>332</v>
      </c>
      <c r="I204" s="4">
        <v>1</v>
      </c>
      <c r="J204" s="5">
        <v>1</v>
      </c>
      <c r="K204" s="11">
        <v>5846.8819999999996</v>
      </c>
      <c r="L204" s="5" t="s">
        <v>16</v>
      </c>
      <c r="M204" s="4">
        <v>0</v>
      </c>
      <c r="N204" s="5">
        <v>0.19320000000000001</v>
      </c>
      <c r="O204" s="6" t="s">
        <v>335</v>
      </c>
      <c r="P204" s="5" t="s">
        <v>16</v>
      </c>
      <c r="Q204" s="7">
        <v>1</v>
      </c>
      <c r="R204" s="5" t="s">
        <v>16</v>
      </c>
      <c r="S204" s="17" t="s">
        <v>460</v>
      </c>
    </row>
    <row r="205" spans="2:19" x14ac:dyDescent="0.25">
      <c r="B205" s="2" t="s">
        <v>319</v>
      </c>
      <c r="C205" s="3">
        <v>45596</v>
      </c>
      <c r="D205" s="3">
        <v>45595</v>
      </c>
      <c r="E205" s="3">
        <v>47421</v>
      </c>
      <c r="F205" s="3">
        <v>47422</v>
      </c>
      <c r="G205" s="2" t="s">
        <v>24</v>
      </c>
      <c r="H205" s="2" t="s">
        <v>123</v>
      </c>
      <c r="I205" s="4">
        <v>1</v>
      </c>
      <c r="J205" s="5">
        <v>1.415</v>
      </c>
      <c r="K205" s="11">
        <v>5813.67</v>
      </c>
      <c r="L205" s="5" t="s">
        <v>16</v>
      </c>
      <c r="M205" s="4">
        <v>1</v>
      </c>
      <c r="N205" s="5">
        <v>0.41499999999999998</v>
      </c>
      <c r="O205" s="6" t="s">
        <v>19</v>
      </c>
      <c r="P205" s="3" t="s">
        <v>16</v>
      </c>
      <c r="Q205" s="7" t="s">
        <v>16</v>
      </c>
      <c r="R205" s="7" t="s">
        <v>16</v>
      </c>
      <c r="S205" s="17" t="s">
        <v>460</v>
      </c>
    </row>
    <row r="206" spans="2:19" x14ac:dyDescent="0.25">
      <c r="B206" s="2" t="s">
        <v>321</v>
      </c>
      <c r="C206" s="3">
        <v>45596</v>
      </c>
      <c r="D206" s="3">
        <v>45595</v>
      </c>
      <c r="E206" s="3">
        <v>46398</v>
      </c>
      <c r="F206" s="3">
        <v>46694</v>
      </c>
      <c r="G206" s="2" t="s">
        <v>127</v>
      </c>
      <c r="H206" s="2" t="s">
        <v>332</v>
      </c>
      <c r="I206" s="4">
        <v>1</v>
      </c>
      <c r="J206" s="5">
        <v>1</v>
      </c>
      <c r="K206" s="11">
        <v>5824.482</v>
      </c>
      <c r="L206" s="5" t="s">
        <v>16</v>
      </c>
      <c r="M206" s="4">
        <v>0</v>
      </c>
      <c r="N206" s="5">
        <v>0.18290000000000001</v>
      </c>
      <c r="O206" s="6" t="s">
        <v>335</v>
      </c>
      <c r="P206" s="5" t="s">
        <v>16</v>
      </c>
      <c r="Q206" s="7">
        <v>1</v>
      </c>
      <c r="R206" s="5" t="s">
        <v>16</v>
      </c>
      <c r="S206" s="17" t="s">
        <v>460</v>
      </c>
    </row>
    <row r="207" spans="2:19" x14ac:dyDescent="0.25">
      <c r="B207" s="2" t="s">
        <v>322</v>
      </c>
      <c r="C207" s="3">
        <v>45596</v>
      </c>
      <c r="D207" s="3">
        <v>45595</v>
      </c>
      <c r="E207" s="3">
        <v>47421</v>
      </c>
      <c r="F207" s="3">
        <v>47423</v>
      </c>
      <c r="G207" s="2" t="s">
        <v>24</v>
      </c>
      <c r="H207" s="2" t="s">
        <v>333</v>
      </c>
      <c r="I207" s="4">
        <v>1</v>
      </c>
      <c r="J207" s="5">
        <v>1</v>
      </c>
      <c r="K207" s="11">
        <v>118.84</v>
      </c>
      <c r="L207" s="5" t="s">
        <v>16</v>
      </c>
      <c r="M207" s="4">
        <v>1.75</v>
      </c>
      <c r="N207" s="5" t="s">
        <v>16</v>
      </c>
      <c r="O207" s="6" t="s">
        <v>16</v>
      </c>
      <c r="P207" s="3" t="s">
        <v>16</v>
      </c>
      <c r="Q207" s="7" t="s">
        <v>16</v>
      </c>
      <c r="R207" s="7" t="s">
        <v>16</v>
      </c>
      <c r="S207" s="17" t="s">
        <v>460</v>
      </c>
    </row>
    <row r="208" spans="2:19" x14ac:dyDescent="0.25">
      <c r="B208" s="2" t="s">
        <v>323</v>
      </c>
      <c r="C208" s="3">
        <v>45610</v>
      </c>
      <c r="D208" s="3">
        <v>45609</v>
      </c>
      <c r="E208" s="3">
        <v>47435</v>
      </c>
      <c r="F208" s="3">
        <v>47436</v>
      </c>
      <c r="G208" s="2" t="s">
        <v>24</v>
      </c>
      <c r="H208" s="2" t="s">
        <v>123</v>
      </c>
      <c r="I208" s="4">
        <v>1</v>
      </c>
      <c r="J208" s="5">
        <v>1.42</v>
      </c>
      <c r="K208" s="11">
        <v>5985.38</v>
      </c>
      <c r="L208" s="5" t="s">
        <v>16</v>
      </c>
      <c r="M208" s="4">
        <v>1</v>
      </c>
      <c r="N208" s="5">
        <v>0.42</v>
      </c>
      <c r="O208" s="6" t="s">
        <v>19</v>
      </c>
      <c r="P208" s="3" t="s">
        <v>16</v>
      </c>
      <c r="Q208" s="7" t="s">
        <v>16</v>
      </c>
      <c r="R208" s="7" t="s">
        <v>16</v>
      </c>
      <c r="S208" s="17" t="s">
        <v>460</v>
      </c>
    </row>
    <row r="209" spans="2:19" x14ac:dyDescent="0.25">
      <c r="B209" s="2" t="s">
        <v>324</v>
      </c>
      <c r="C209" s="3">
        <v>45618</v>
      </c>
      <c r="D209" s="3">
        <v>45617</v>
      </c>
      <c r="E209" s="3">
        <v>46713</v>
      </c>
      <c r="F209" s="3">
        <v>46716</v>
      </c>
      <c r="G209" s="2" t="s">
        <v>24</v>
      </c>
      <c r="H209" s="2" t="s">
        <v>219</v>
      </c>
      <c r="I209" s="4">
        <v>1</v>
      </c>
      <c r="J209" s="5">
        <v>1</v>
      </c>
      <c r="K209" s="11">
        <v>483.82819999999998</v>
      </c>
      <c r="L209" s="5" t="s">
        <v>16</v>
      </c>
      <c r="M209" s="4">
        <v>3.91</v>
      </c>
      <c r="N209" s="5" t="s">
        <v>16</v>
      </c>
      <c r="O209" s="6" t="s">
        <v>16</v>
      </c>
      <c r="P209" s="3" t="s">
        <v>16</v>
      </c>
      <c r="Q209" s="7" t="s">
        <v>16</v>
      </c>
      <c r="R209" s="7" t="s">
        <v>16</v>
      </c>
      <c r="S209" s="17" t="s">
        <v>460</v>
      </c>
    </row>
    <row r="210" spans="2:19" x14ac:dyDescent="0.25">
      <c r="B210" s="2" t="s">
        <v>325</v>
      </c>
      <c r="C210" s="3">
        <v>45625</v>
      </c>
      <c r="D210" s="3">
        <v>45623</v>
      </c>
      <c r="E210" s="3">
        <v>47449</v>
      </c>
      <c r="F210" s="3">
        <v>47450</v>
      </c>
      <c r="G210" s="2" t="s">
        <v>24</v>
      </c>
      <c r="H210" s="2" t="s">
        <v>123</v>
      </c>
      <c r="I210" s="4">
        <v>1</v>
      </c>
      <c r="J210" s="5">
        <v>1.42</v>
      </c>
      <c r="K210" s="11">
        <v>5998.74</v>
      </c>
      <c r="L210" s="5" t="s">
        <v>16</v>
      </c>
      <c r="M210" s="4">
        <v>1</v>
      </c>
      <c r="N210" s="5">
        <v>0.42</v>
      </c>
      <c r="O210" s="6" t="s">
        <v>19</v>
      </c>
      <c r="P210" s="3" t="s">
        <v>16</v>
      </c>
      <c r="Q210" s="7" t="s">
        <v>16</v>
      </c>
      <c r="R210" s="7" t="s">
        <v>16</v>
      </c>
      <c r="S210" s="17" t="s">
        <v>460</v>
      </c>
    </row>
    <row r="211" spans="2:19" x14ac:dyDescent="0.25">
      <c r="B211" s="2" t="s">
        <v>326</v>
      </c>
      <c r="C211" s="3">
        <v>45639</v>
      </c>
      <c r="D211" s="3">
        <v>45638</v>
      </c>
      <c r="E211" s="3">
        <v>47464</v>
      </c>
      <c r="F211" s="3">
        <v>47465</v>
      </c>
      <c r="G211" s="2" t="s">
        <v>24</v>
      </c>
      <c r="H211" s="2" t="s">
        <v>123</v>
      </c>
      <c r="I211" s="4">
        <v>1</v>
      </c>
      <c r="J211" s="5">
        <v>1.46</v>
      </c>
      <c r="K211" s="11">
        <v>6051.25</v>
      </c>
      <c r="L211" s="5" t="s">
        <v>16</v>
      </c>
      <c r="M211" s="4">
        <v>1</v>
      </c>
      <c r="N211" s="5">
        <v>0.46</v>
      </c>
      <c r="O211" s="6" t="s">
        <v>19</v>
      </c>
      <c r="P211" s="3" t="s">
        <v>16</v>
      </c>
      <c r="Q211" s="7" t="s">
        <v>16</v>
      </c>
      <c r="R211" s="7" t="s">
        <v>16</v>
      </c>
      <c r="S211" s="17" t="s">
        <v>460</v>
      </c>
    </row>
    <row r="212" spans="2:19" x14ac:dyDescent="0.25">
      <c r="B212" s="2" t="s">
        <v>327</v>
      </c>
      <c r="C212" s="3">
        <v>45646</v>
      </c>
      <c r="D212" s="3">
        <v>45645</v>
      </c>
      <c r="E212" s="3">
        <v>46741</v>
      </c>
      <c r="F212" s="3">
        <v>46742</v>
      </c>
      <c r="G212" s="2" t="s">
        <v>24</v>
      </c>
      <c r="H212" s="2" t="s">
        <v>334</v>
      </c>
      <c r="I212" s="4">
        <v>1</v>
      </c>
      <c r="J212" s="5">
        <v>1</v>
      </c>
      <c r="K212" s="11">
        <v>239.6</v>
      </c>
      <c r="L212" s="5" t="s">
        <v>16</v>
      </c>
      <c r="M212" s="4">
        <v>2.2999999999999998</v>
      </c>
      <c r="N212" s="5" t="s">
        <v>16</v>
      </c>
      <c r="O212" s="6" t="s">
        <v>16</v>
      </c>
      <c r="P212" s="3" t="s">
        <v>16</v>
      </c>
      <c r="Q212" s="7" t="s">
        <v>16</v>
      </c>
      <c r="R212" s="7" t="s">
        <v>16</v>
      </c>
      <c r="S212" s="17" t="s">
        <v>460</v>
      </c>
    </row>
    <row r="213" spans="2:19" x14ac:dyDescent="0.25">
      <c r="B213" s="2" t="s">
        <v>328</v>
      </c>
      <c r="C213" s="3">
        <v>45653</v>
      </c>
      <c r="D213" s="3">
        <v>45652</v>
      </c>
      <c r="E213" s="3">
        <v>47478</v>
      </c>
      <c r="F213" s="3">
        <v>47479</v>
      </c>
      <c r="G213" s="2" t="s">
        <v>24</v>
      </c>
      <c r="H213" s="2" t="s">
        <v>123</v>
      </c>
      <c r="I213" s="4">
        <v>1</v>
      </c>
      <c r="J213" s="5">
        <v>1.62</v>
      </c>
      <c r="K213" s="11">
        <v>6037.59</v>
      </c>
      <c r="L213" s="5" t="s">
        <v>16</v>
      </c>
      <c r="M213" s="4">
        <v>1</v>
      </c>
      <c r="N213" s="5">
        <v>0.62</v>
      </c>
      <c r="O213" s="6" t="s">
        <v>19</v>
      </c>
      <c r="P213" s="3" t="s">
        <v>16</v>
      </c>
      <c r="Q213" s="7" t="s">
        <v>16</v>
      </c>
      <c r="R213" s="7" t="s">
        <v>16</v>
      </c>
      <c r="S213" s="17" t="s">
        <v>460</v>
      </c>
    </row>
    <row r="214" spans="2:19" x14ac:dyDescent="0.25">
      <c r="B214" s="2" t="s">
        <v>329</v>
      </c>
      <c r="C214" s="3">
        <v>45653</v>
      </c>
      <c r="D214" s="3">
        <v>45652</v>
      </c>
      <c r="E214" s="3">
        <v>47113</v>
      </c>
      <c r="F214" s="3">
        <v>47114</v>
      </c>
      <c r="G214" s="2" t="s">
        <v>330</v>
      </c>
      <c r="H214" s="2" t="s">
        <v>123</v>
      </c>
      <c r="I214" s="4">
        <v>1</v>
      </c>
      <c r="J214" s="5">
        <v>1.44</v>
      </c>
      <c r="K214" s="11">
        <v>6037.59</v>
      </c>
      <c r="L214" s="5" t="s">
        <v>16</v>
      </c>
      <c r="M214" s="4">
        <v>1</v>
      </c>
      <c r="N214" s="5">
        <v>0.44</v>
      </c>
      <c r="O214" s="6" t="s">
        <v>19</v>
      </c>
      <c r="P214" s="3" t="s">
        <v>16</v>
      </c>
      <c r="Q214" s="7" t="s">
        <v>16</v>
      </c>
      <c r="R214" s="7" t="s">
        <v>16</v>
      </c>
      <c r="S214" s="17" t="s">
        <v>460</v>
      </c>
    </row>
    <row r="215" spans="2:19" x14ac:dyDescent="0.25">
      <c r="B215" s="2" t="s">
        <v>337</v>
      </c>
      <c r="C215" s="3">
        <v>45681</v>
      </c>
      <c r="D215" s="3">
        <v>45680</v>
      </c>
      <c r="E215" s="3">
        <v>47506</v>
      </c>
      <c r="F215" s="3">
        <v>47507</v>
      </c>
      <c r="G215" s="2" t="s">
        <v>24</v>
      </c>
      <c r="H215" s="2" t="s">
        <v>123</v>
      </c>
      <c r="I215" s="4">
        <v>1</v>
      </c>
      <c r="J215" s="5">
        <v>1.62</v>
      </c>
      <c r="K215" s="11">
        <v>6118.71</v>
      </c>
      <c r="L215" s="5" t="s">
        <v>16</v>
      </c>
      <c r="M215" s="4">
        <v>1</v>
      </c>
      <c r="N215" s="5">
        <v>0.62</v>
      </c>
      <c r="O215" s="6" t="s">
        <v>19</v>
      </c>
      <c r="P215" s="3" t="s">
        <v>16</v>
      </c>
      <c r="Q215" s="7" t="s">
        <v>16</v>
      </c>
      <c r="R215" s="7" t="s">
        <v>16</v>
      </c>
      <c r="S215" s="17" t="s">
        <v>460</v>
      </c>
    </row>
    <row r="216" spans="2:19" x14ac:dyDescent="0.25">
      <c r="B216" s="2" t="s">
        <v>338</v>
      </c>
      <c r="C216" s="3">
        <v>45691</v>
      </c>
      <c r="D216" s="3">
        <v>45688</v>
      </c>
      <c r="E216" s="3">
        <v>46055</v>
      </c>
      <c r="F216" s="3">
        <v>45693</v>
      </c>
      <c r="G216" s="2" t="s">
        <v>336</v>
      </c>
      <c r="H216" s="2" t="s">
        <v>82</v>
      </c>
      <c r="I216" s="4">
        <v>1</v>
      </c>
      <c r="J216" s="5">
        <v>1.21</v>
      </c>
      <c r="K216" s="11">
        <v>126134.94</v>
      </c>
      <c r="L216" s="5" t="s">
        <v>16</v>
      </c>
      <c r="M216" s="5" t="s">
        <v>16</v>
      </c>
      <c r="N216" s="5">
        <v>0.21</v>
      </c>
      <c r="O216" s="6" t="s">
        <v>19</v>
      </c>
      <c r="P216" s="3">
        <v>46058</v>
      </c>
      <c r="Q216" s="7" t="s">
        <v>16</v>
      </c>
      <c r="R216" s="7">
        <v>0.83</v>
      </c>
      <c r="S216" s="17" t="s">
        <v>460</v>
      </c>
    </row>
    <row r="217" spans="2:19" x14ac:dyDescent="0.25">
      <c r="B217" s="2" t="s">
        <v>339</v>
      </c>
      <c r="C217" s="3">
        <v>45700</v>
      </c>
      <c r="D217" s="3">
        <v>45701</v>
      </c>
      <c r="E217" s="3">
        <v>47527</v>
      </c>
      <c r="F217" s="3">
        <v>47528</v>
      </c>
      <c r="G217" s="2" t="s">
        <v>24</v>
      </c>
      <c r="H217" s="2" t="s">
        <v>123</v>
      </c>
      <c r="I217" s="4">
        <v>1</v>
      </c>
      <c r="J217" s="5">
        <v>1.57</v>
      </c>
      <c r="K217" s="11">
        <v>6115.07</v>
      </c>
      <c r="L217" s="5" t="s">
        <v>16</v>
      </c>
      <c r="M217" s="5">
        <v>1</v>
      </c>
      <c r="N217" s="5">
        <v>0.56999999999999995</v>
      </c>
      <c r="O217" s="6" t="s">
        <v>19</v>
      </c>
      <c r="P217" s="3" t="s">
        <v>16</v>
      </c>
      <c r="Q217" s="7" t="s">
        <v>16</v>
      </c>
      <c r="R217" s="7" t="s">
        <v>16</v>
      </c>
      <c r="S217" s="17" t="s">
        <v>460</v>
      </c>
    </row>
    <row r="218" spans="2:19" x14ac:dyDescent="0.25">
      <c r="B218" s="2" t="s">
        <v>340</v>
      </c>
      <c r="C218" s="3">
        <v>45709</v>
      </c>
      <c r="D218" s="3">
        <v>45709</v>
      </c>
      <c r="E218" s="3">
        <v>46078</v>
      </c>
      <c r="F218" s="3">
        <v>46080</v>
      </c>
      <c r="G218" s="2" t="s">
        <v>336</v>
      </c>
      <c r="H218" s="2" t="s">
        <v>82</v>
      </c>
      <c r="I218" s="4">
        <v>1</v>
      </c>
      <c r="J218" s="5">
        <v>1.2</v>
      </c>
      <c r="K218" s="11">
        <v>127128.06</v>
      </c>
      <c r="L218" s="5" t="s">
        <v>16</v>
      </c>
      <c r="M218" s="5" t="s">
        <v>16</v>
      </c>
      <c r="N218" s="5">
        <v>0.2</v>
      </c>
      <c r="O218" s="6" t="s">
        <v>19</v>
      </c>
      <c r="P218" s="3">
        <v>46080</v>
      </c>
      <c r="Q218" s="7" t="s">
        <v>16</v>
      </c>
      <c r="R218" s="7">
        <v>0.83</v>
      </c>
      <c r="S218" s="17" t="s">
        <v>460</v>
      </c>
    </row>
    <row r="219" spans="2:19" x14ac:dyDescent="0.25">
      <c r="B219" s="2" t="s">
        <v>341</v>
      </c>
      <c r="C219" s="3">
        <v>45716</v>
      </c>
      <c r="D219" s="3">
        <v>45715</v>
      </c>
      <c r="E219" s="3">
        <v>47541</v>
      </c>
      <c r="F219" s="3">
        <v>45716</v>
      </c>
      <c r="G219" s="2" t="s">
        <v>24</v>
      </c>
      <c r="H219" s="2" t="s">
        <v>123</v>
      </c>
      <c r="I219" s="4">
        <v>1</v>
      </c>
      <c r="J219" s="5">
        <v>1.57</v>
      </c>
      <c r="K219" s="11">
        <v>5861.57</v>
      </c>
      <c r="L219" s="5" t="s">
        <v>16</v>
      </c>
      <c r="M219" s="5">
        <v>1</v>
      </c>
      <c r="N219" s="5">
        <v>0.56999999999999995</v>
      </c>
      <c r="O219" s="6" t="s">
        <v>19</v>
      </c>
      <c r="P219" s="3" t="s">
        <v>16</v>
      </c>
      <c r="Q219" s="7" t="s">
        <v>16</v>
      </c>
      <c r="R219" s="7" t="s">
        <v>16</v>
      </c>
      <c r="S219" s="17" t="s">
        <v>460</v>
      </c>
    </row>
    <row r="220" spans="2:19" x14ac:dyDescent="0.25">
      <c r="B220" s="2" t="s">
        <v>344</v>
      </c>
      <c r="C220" s="3">
        <v>45716</v>
      </c>
      <c r="D220" s="3">
        <v>45715</v>
      </c>
      <c r="E220" s="3">
        <v>48439</v>
      </c>
      <c r="F220" s="3">
        <v>48442</v>
      </c>
      <c r="G220" s="2" t="s">
        <v>311</v>
      </c>
      <c r="H220" s="2" t="s">
        <v>297</v>
      </c>
      <c r="I220" s="4">
        <v>0</v>
      </c>
      <c r="J220" s="5">
        <v>1</v>
      </c>
      <c r="K220" s="11">
        <v>88.882000000000005</v>
      </c>
      <c r="L220" s="5" t="s">
        <v>16</v>
      </c>
      <c r="M220" s="5" t="s">
        <v>16</v>
      </c>
      <c r="N220" s="5">
        <v>0</v>
      </c>
      <c r="O220" s="6" t="s">
        <v>281</v>
      </c>
      <c r="P220" s="3" t="s">
        <v>16</v>
      </c>
      <c r="Q220" s="7" t="s">
        <v>16</v>
      </c>
      <c r="R220" s="7" t="s">
        <v>16</v>
      </c>
      <c r="S220" s="17" t="s">
        <v>460</v>
      </c>
    </row>
    <row r="221" spans="2:19" x14ac:dyDescent="0.25">
      <c r="B221" s="2" t="s">
        <v>342</v>
      </c>
      <c r="C221" s="3">
        <v>45723</v>
      </c>
      <c r="D221" s="3">
        <v>45722</v>
      </c>
      <c r="E221" s="3">
        <v>46454</v>
      </c>
      <c r="F221" s="3">
        <v>46455</v>
      </c>
      <c r="G221" s="2" t="s">
        <v>127</v>
      </c>
      <c r="H221" s="2" t="s">
        <v>343</v>
      </c>
      <c r="I221" s="4">
        <v>1</v>
      </c>
      <c r="J221" s="5">
        <v>1</v>
      </c>
      <c r="K221" s="11" t="s">
        <v>352</v>
      </c>
      <c r="L221" s="5" t="s">
        <v>16</v>
      </c>
      <c r="M221" s="5">
        <v>0</v>
      </c>
      <c r="N221" s="5">
        <v>5.21E-2</v>
      </c>
      <c r="O221" s="6" t="s">
        <v>353</v>
      </c>
      <c r="P221" s="3" t="s">
        <v>16</v>
      </c>
      <c r="Q221" s="7">
        <v>1</v>
      </c>
      <c r="R221" s="7" t="s">
        <v>16</v>
      </c>
      <c r="S221" s="17" t="s">
        <v>460</v>
      </c>
    </row>
    <row r="222" spans="2:19" x14ac:dyDescent="0.25">
      <c r="B222" s="2" t="s">
        <v>345</v>
      </c>
      <c r="C222" s="3">
        <v>45737</v>
      </c>
      <c r="D222" s="3">
        <v>45736</v>
      </c>
      <c r="E222" s="3">
        <v>47562</v>
      </c>
      <c r="F222" s="3">
        <v>47563</v>
      </c>
      <c r="G222" s="2" t="s">
        <v>24</v>
      </c>
      <c r="H222" s="2" t="s">
        <v>123</v>
      </c>
      <c r="I222" s="4">
        <v>1</v>
      </c>
      <c r="J222" s="5">
        <v>1.53</v>
      </c>
      <c r="K222" s="11">
        <v>5662.89</v>
      </c>
      <c r="L222" s="5" t="s">
        <v>16</v>
      </c>
      <c r="M222" s="4">
        <v>1</v>
      </c>
      <c r="N222" s="5">
        <v>0.53</v>
      </c>
      <c r="O222" s="6" t="s">
        <v>19</v>
      </c>
      <c r="P222" s="3" t="s">
        <v>16</v>
      </c>
      <c r="Q222" s="7" t="s">
        <v>16</v>
      </c>
      <c r="R222" s="7" t="s">
        <v>16</v>
      </c>
      <c r="S222" s="17" t="s">
        <v>460</v>
      </c>
    </row>
    <row r="223" spans="2:19" x14ac:dyDescent="0.25">
      <c r="B223" s="2" t="s">
        <v>350</v>
      </c>
      <c r="C223" s="3">
        <v>45742</v>
      </c>
      <c r="D223" s="3">
        <v>45741</v>
      </c>
      <c r="E223" s="3">
        <v>48403</v>
      </c>
      <c r="F223" s="3">
        <v>48404</v>
      </c>
      <c r="G223" s="2" t="s">
        <v>311</v>
      </c>
      <c r="H223" s="2" t="s">
        <v>297</v>
      </c>
      <c r="I223" s="4">
        <v>0</v>
      </c>
      <c r="J223" s="5">
        <v>1</v>
      </c>
      <c r="K223" s="11">
        <v>88.424000000000007</v>
      </c>
      <c r="L223" s="5" t="s">
        <v>16</v>
      </c>
      <c r="M223" s="4" t="s">
        <v>16</v>
      </c>
      <c r="N223" s="5">
        <v>1.4999999999999999E-2</v>
      </c>
      <c r="O223" s="6" t="s">
        <v>281</v>
      </c>
      <c r="P223" s="3" t="s">
        <v>16</v>
      </c>
      <c r="Q223" s="7" t="s">
        <v>16</v>
      </c>
      <c r="R223" s="7" t="s">
        <v>16</v>
      </c>
      <c r="S223" s="17" t="s">
        <v>460</v>
      </c>
    </row>
    <row r="224" spans="2:19" x14ac:dyDescent="0.25">
      <c r="B224" s="2" t="s">
        <v>351</v>
      </c>
      <c r="C224" s="3">
        <v>45743</v>
      </c>
      <c r="D224" s="3">
        <v>45742</v>
      </c>
      <c r="E224" s="3">
        <v>48438</v>
      </c>
      <c r="F224" s="3">
        <v>48439</v>
      </c>
      <c r="G224" s="2" t="s">
        <v>311</v>
      </c>
      <c r="H224" s="2" t="s">
        <v>297</v>
      </c>
      <c r="I224" s="4">
        <v>0</v>
      </c>
      <c r="J224" s="5">
        <v>1</v>
      </c>
      <c r="K224" s="11">
        <v>88.301000000000002</v>
      </c>
      <c r="L224" s="5" t="s">
        <v>16</v>
      </c>
      <c r="M224" s="4" t="s">
        <v>16</v>
      </c>
      <c r="N224" s="5">
        <v>9.4850000000000004E-2</v>
      </c>
      <c r="O224" s="6" t="s">
        <v>281</v>
      </c>
      <c r="P224" s="3" t="s">
        <v>16</v>
      </c>
      <c r="Q224" s="7" t="s">
        <v>16</v>
      </c>
      <c r="R224" s="7" t="s">
        <v>16</v>
      </c>
      <c r="S224" s="17" t="s">
        <v>460</v>
      </c>
    </row>
    <row r="225" spans="2:19" x14ac:dyDescent="0.25">
      <c r="B225" s="2" t="s">
        <v>347</v>
      </c>
      <c r="C225" s="3">
        <v>45747</v>
      </c>
      <c r="D225" s="3">
        <v>45744</v>
      </c>
      <c r="E225" s="3">
        <v>46840</v>
      </c>
      <c r="F225" s="3">
        <v>46841</v>
      </c>
      <c r="G225" s="2" t="s">
        <v>127</v>
      </c>
      <c r="H225" s="2" t="s">
        <v>348</v>
      </c>
      <c r="I225" s="4">
        <v>1</v>
      </c>
      <c r="J225" s="5">
        <v>1</v>
      </c>
      <c r="K225" s="11" t="s">
        <v>349</v>
      </c>
      <c r="L225" s="5" t="s">
        <v>16</v>
      </c>
      <c r="M225" s="4">
        <v>0</v>
      </c>
      <c r="N225" s="5">
        <v>5.7000000000000002E-2</v>
      </c>
      <c r="O225" s="6" t="s">
        <v>356</v>
      </c>
      <c r="P225" s="3" t="s">
        <v>16</v>
      </c>
      <c r="Q225" s="7">
        <v>1</v>
      </c>
      <c r="R225" s="7" t="s">
        <v>16</v>
      </c>
      <c r="S225" s="17" t="s">
        <v>460</v>
      </c>
    </row>
    <row r="226" spans="2:19" x14ac:dyDescent="0.25">
      <c r="B226" s="2" t="s">
        <v>346</v>
      </c>
      <c r="C226" s="3">
        <v>45747</v>
      </c>
      <c r="D226" s="3">
        <v>45744</v>
      </c>
      <c r="E226" s="3">
        <v>47570</v>
      </c>
      <c r="F226" s="3">
        <v>47571</v>
      </c>
      <c r="G226" s="2" t="s">
        <v>24</v>
      </c>
      <c r="H226" s="2" t="s">
        <v>123</v>
      </c>
      <c r="I226" s="4">
        <v>1</v>
      </c>
      <c r="J226" s="5">
        <v>1.53</v>
      </c>
      <c r="K226" s="11">
        <v>5580.94</v>
      </c>
      <c r="L226" s="5" t="s">
        <v>16</v>
      </c>
      <c r="M226" s="4">
        <v>1</v>
      </c>
      <c r="N226" s="5">
        <v>0.53</v>
      </c>
      <c r="O226" s="6" t="s">
        <v>19</v>
      </c>
      <c r="P226" s="3" t="s">
        <v>16</v>
      </c>
      <c r="Q226" s="7" t="s">
        <v>16</v>
      </c>
      <c r="R226" s="7" t="s">
        <v>16</v>
      </c>
      <c r="S226" s="17" t="s">
        <v>460</v>
      </c>
    </row>
    <row r="227" spans="2:19" x14ac:dyDescent="0.25">
      <c r="B227" s="2" t="s">
        <v>354</v>
      </c>
      <c r="C227" s="3">
        <v>45758</v>
      </c>
      <c r="D227" s="3">
        <v>45757</v>
      </c>
      <c r="E227" s="3">
        <v>47583</v>
      </c>
      <c r="F227" s="3">
        <v>47584</v>
      </c>
      <c r="G227" s="2" t="s">
        <v>24</v>
      </c>
      <c r="H227" s="2" t="s">
        <v>123</v>
      </c>
      <c r="I227" s="4">
        <v>1</v>
      </c>
      <c r="J227" s="5">
        <v>1.45</v>
      </c>
      <c r="K227" s="11">
        <v>5268.05</v>
      </c>
      <c r="L227" s="5" t="s">
        <v>16</v>
      </c>
      <c r="M227" s="4">
        <v>1</v>
      </c>
      <c r="N227" s="5">
        <v>0.45</v>
      </c>
      <c r="O227" s="6" t="s">
        <v>19</v>
      </c>
      <c r="P227" s="3" t="s">
        <v>16</v>
      </c>
      <c r="Q227" s="7" t="s">
        <v>16</v>
      </c>
      <c r="R227" s="7" t="s">
        <v>16</v>
      </c>
      <c r="S227" s="17" t="s">
        <v>460</v>
      </c>
    </row>
    <row r="228" spans="2:19" x14ac:dyDescent="0.25">
      <c r="B228" s="2" t="s">
        <v>357</v>
      </c>
      <c r="C228" s="3">
        <v>45758</v>
      </c>
      <c r="D228" s="3">
        <v>45757</v>
      </c>
      <c r="E228" s="3">
        <v>46853</v>
      </c>
      <c r="F228" s="3">
        <v>46854</v>
      </c>
      <c r="G228" s="2" t="s">
        <v>127</v>
      </c>
      <c r="H228" s="2" t="s">
        <v>348</v>
      </c>
      <c r="I228" s="4">
        <v>1</v>
      </c>
      <c r="J228" s="5">
        <v>1</v>
      </c>
      <c r="K228" s="11" t="s">
        <v>355</v>
      </c>
      <c r="L228" s="5" t="s">
        <v>16</v>
      </c>
      <c r="M228" s="4">
        <v>0</v>
      </c>
      <c r="N228" s="5">
        <v>5.2999999999999999E-2</v>
      </c>
      <c r="O228" s="6" t="s">
        <v>356</v>
      </c>
      <c r="P228" s="3" t="s">
        <v>16</v>
      </c>
      <c r="Q228" s="7">
        <v>1</v>
      </c>
      <c r="R228" s="7" t="s">
        <v>16</v>
      </c>
      <c r="S228" s="17" t="s">
        <v>460</v>
      </c>
    </row>
    <row r="229" spans="2:19" x14ac:dyDescent="0.25">
      <c r="B229" s="2" t="s">
        <v>360</v>
      </c>
      <c r="C229" s="3">
        <v>45761</v>
      </c>
      <c r="D229" s="3">
        <v>45758</v>
      </c>
      <c r="E229" s="3">
        <v>47585</v>
      </c>
      <c r="F229" s="3">
        <v>47588</v>
      </c>
      <c r="G229" s="2" t="s">
        <v>24</v>
      </c>
      <c r="H229" s="2" t="s">
        <v>358</v>
      </c>
      <c r="I229" s="4">
        <v>1</v>
      </c>
      <c r="J229" s="5">
        <v>1</v>
      </c>
      <c r="K229" s="11">
        <v>3230.5</v>
      </c>
      <c r="L229" s="5" t="s">
        <v>16</v>
      </c>
      <c r="M229" s="4">
        <v>1.76</v>
      </c>
      <c r="N229" s="5">
        <v>0</v>
      </c>
      <c r="O229" s="6" t="s">
        <v>359</v>
      </c>
      <c r="P229" s="3" t="s">
        <v>16</v>
      </c>
      <c r="Q229" s="7" t="s">
        <v>16</v>
      </c>
      <c r="R229" s="7" t="s">
        <v>16</v>
      </c>
      <c r="S229" s="17" t="s">
        <v>460</v>
      </c>
    </row>
    <row r="230" spans="2:19" x14ac:dyDescent="0.25">
      <c r="B230" s="2" t="s">
        <v>361</v>
      </c>
      <c r="C230" s="3">
        <v>45772</v>
      </c>
      <c r="D230" s="3">
        <v>45771</v>
      </c>
      <c r="E230" s="3">
        <v>48439</v>
      </c>
      <c r="F230" s="3">
        <v>48442</v>
      </c>
      <c r="G230" s="2" t="s">
        <v>311</v>
      </c>
      <c r="H230" s="2" t="s">
        <v>297</v>
      </c>
      <c r="I230" s="4">
        <v>0</v>
      </c>
      <c r="J230" s="5">
        <v>1</v>
      </c>
      <c r="K230" s="11">
        <v>88.064999999999998</v>
      </c>
      <c r="L230" s="5" t="s">
        <v>16</v>
      </c>
      <c r="M230" s="4" t="s">
        <v>16</v>
      </c>
      <c r="N230" s="5">
        <v>9.2299999999999993E-2</v>
      </c>
      <c r="O230" s="6" t="s">
        <v>281</v>
      </c>
      <c r="P230" s="3" t="s">
        <v>16</v>
      </c>
      <c r="Q230" s="7" t="s">
        <v>16</v>
      </c>
      <c r="R230" s="7" t="s">
        <v>16</v>
      </c>
      <c r="S230" s="17" t="s">
        <v>460</v>
      </c>
    </row>
    <row r="231" spans="2:19" x14ac:dyDescent="0.25">
      <c r="B231" s="2" t="s">
        <v>364</v>
      </c>
      <c r="C231" s="3">
        <v>45782</v>
      </c>
      <c r="D231" s="3">
        <v>45779</v>
      </c>
      <c r="E231" s="3">
        <v>47606</v>
      </c>
      <c r="F231" s="3">
        <v>47609</v>
      </c>
      <c r="G231" s="2" t="s">
        <v>24</v>
      </c>
      <c r="H231" s="2" t="s">
        <v>358</v>
      </c>
      <c r="I231" s="4">
        <v>1</v>
      </c>
      <c r="J231" s="5">
        <v>1</v>
      </c>
      <c r="K231" s="11">
        <v>3249.7</v>
      </c>
      <c r="L231" s="5" t="s">
        <v>16</v>
      </c>
      <c r="M231" s="4">
        <v>1.76</v>
      </c>
      <c r="N231" s="5">
        <v>0</v>
      </c>
      <c r="O231" s="6" t="s">
        <v>359</v>
      </c>
      <c r="P231" s="3" t="s">
        <v>16</v>
      </c>
      <c r="Q231" s="7" t="s">
        <v>16</v>
      </c>
      <c r="R231" s="7" t="s">
        <v>16</v>
      </c>
      <c r="S231" s="17" t="s">
        <v>460</v>
      </c>
    </row>
    <row r="232" spans="2:19" x14ac:dyDescent="0.25">
      <c r="B232" s="2" t="s">
        <v>365</v>
      </c>
      <c r="C232" s="3">
        <v>45793</v>
      </c>
      <c r="D232" s="3">
        <v>45792</v>
      </c>
      <c r="E232" s="3">
        <v>46888</v>
      </c>
      <c r="F232" s="3">
        <v>46889</v>
      </c>
      <c r="G232" s="2" t="s">
        <v>127</v>
      </c>
      <c r="H232" s="2" t="s">
        <v>348</v>
      </c>
      <c r="I232" s="4">
        <v>1</v>
      </c>
      <c r="J232" s="5">
        <v>1</v>
      </c>
      <c r="K232" s="11" t="s">
        <v>362</v>
      </c>
      <c r="L232" s="5" t="s">
        <v>16</v>
      </c>
      <c r="M232" s="4">
        <v>0</v>
      </c>
      <c r="N232" s="5">
        <v>5.1499999999999997E-2</v>
      </c>
      <c r="O232" s="6" t="s">
        <v>356</v>
      </c>
      <c r="P232" s="3" t="s">
        <v>16</v>
      </c>
      <c r="Q232" s="7">
        <v>1</v>
      </c>
      <c r="R232" s="7" t="s">
        <v>16</v>
      </c>
      <c r="S232" s="17" t="s">
        <v>460</v>
      </c>
    </row>
    <row r="233" spans="2:19" x14ac:dyDescent="0.25">
      <c r="B233" s="2" t="s">
        <v>363</v>
      </c>
      <c r="C233" s="3">
        <v>45796</v>
      </c>
      <c r="D233" s="3">
        <v>45793</v>
      </c>
      <c r="E233" s="3">
        <v>47620</v>
      </c>
      <c r="F233" s="3">
        <v>47623</v>
      </c>
      <c r="G233" s="2" t="s">
        <v>24</v>
      </c>
      <c r="H233" s="2" t="s">
        <v>358</v>
      </c>
      <c r="I233" s="4">
        <v>1</v>
      </c>
      <c r="J233" s="5">
        <v>1</v>
      </c>
      <c r="K233" s="11">
        <v>3182.95</v>
      </c>
      <c r="L233" s="5" t="s">
        <v>16</v>
      </c>
      <c r="M233" s="4">
        <v>1.75</v>
      </c>
      <c r="N233" s="5">
        <v>0</v>
      </c>
      <c r="O233" s="6" t="s">
        <v>359</v>
      </c>
      <c r="P233" s="3" t="s">
        <v>16</v>
      </c>
      <c r="Q233" s="7" t="s">
        <v>16</v>
      </c>
      <c r="R233" s="7" t="s">
        <v>16</v>
      </c>
      <c r="S233" s="17" t="s">
        <v>460</v>
      </c>
    </row>
    <row r="234" spans="2:19" x14ac:dyDescent="0.25">
      <c r="B234" s="2" t="s">
        <v>366</v>
      </c>
      <c r="C234" s="3">
        <v>45810</v>
      </c>
      <c r="D234" s="3">
        <v>45807</v>
      </c>
      <c r="E234" s="3">
        <v>47634</v>
      </c>
      <c r="F234" s="3">
        <v>47637</v>
      </c>
      <c r="G234" s="2" t="s">
        <v>24</v>
      </c>
      <c r="H234" s="2" t="s">
        <v>358</v>
      </c>
      <c r="I234" s="4">
        <v>1</v>
      </c>
      <c r="J234" s="5">
        <v>1</v>
      </c>
      <c r="K234" s="11">
        <v>3277.5</v>
      </c>
      <c r="L234" s="5" t="s">
        <v>16</v>
      </c>
      <c r="M234" s="4">
        <v>1.75</v>
      </c>
      <c r="N234" s="5">
        <v>0</v>
      </c>
      <c r="O234" s="6" t="s">
        <v>359</v>
      </c>
      <c r="P234" s="3" t="s">
        <v>16</v>
      </c>
      <c r="Q234" s="7" t="s">
        <v>16</v>
      </c>
      <c r="R234" s="7" t="s">
        <v>16</v>
      </c>
      <c r="S234" s="17" t="s">
        <v>460</v>
      </c>
    </row>
    <row r="235" spans="2:19" x14ac:dyDescent="0.25">
      <c r="B235" s="2" t="s">
        <v>368</v>
      </c>
      <c r="C235" s="3">
        <v>45824</v>
      </c>
      <c r="D235" s="3">
        <v>45821</v>
      </c>
      <c r="E235" s="3">
        <v>46552</v>
      </c>
      <c r="F235" s="3">
        <v>46553</v>
      </c>
      <c r="G235" s="2" t="s">
        <v>369</v>
      </c>
      <c r="H235" s="2" t="s">
        <v>367</v>
      </c>
      <c r="I235" s="4">
        <v>0</v>
      </c>
      <c r="J235" s="5">
        <v>1</v>
      </c>
      <c r="K235" s="2" t="s">
        <v>394</v>
      </c>
      <c r="L235" s="5" t="s">
        <v>16</v>
      </c>
      <c r="M235" s="4">
        <v>1</v>
      </c>
      <c r="N235" s="5">
        <v>5.45E-2</v>
      </c>
      <c r="O235" s="6" t="s">
        <v>356</v>
      </c>
      <c r="P235" s="3" t="s">
        <v>16</v>
      </c>
      <c r="Q235" s="7">
        <v>0.7</v>
      </c>
      <c r="R235" s="7" t="s">
        <v>16</v>
      </c>
      <c r="S235" s="17" t="s">
        <v>460</v>
      </c>
    </row>
    <row r="236" spans="2:19" x14ac:dyDescent="0.25">
      <c r="B236" s="2" t="s">
        <v>370</v>
      </c>
      <c r="C236" s="3">
        <v>45825</v>
      </c>
      <c r="D236" s="3">
        <v>45824</v>
      </c>
      <c r="E236" s="3">
        <v>47651</v>
      </c>
      <c r="F236" s="3">
        <v>47652</v>
      </c>
      <c r="G236" s="2" t="s">
        <v>24</v>
      </c>
      <c r="H236" s="2" t="s">
        <v>71</v>
      </c>
      <c r="I236" s="4">
        <v>1</v>
      </c>
      <c r="J236" s="5">
        <v>1</v>
      </c>
      <c r="K236" s="11">
        <v>28.31</v>
      </c>
      <c r="L236" s="5" t="s">
        <v>16</v>
      </c>
      <c r="M236" s="4">
        <v>1.2</v>
      </c>
      <c r="N236" s="5">
        <v>0</v>
      </c>
      <c r="O236" s="6" t="s">
        <v>359</v>
      </c>
      <c r="P236" s="3" t="s">
        <v>16</v>
      </c>
      <c r="Q236" s="7" t="s">
        <v>16</v>
      </c>
      <c r="R236" s="7" t="s">
        <v>16</v>
      </c>
      <c r="S236" s="17" t="s">
        <v>460</v>
      </c>
    </row>
    <row r="237" spans="2:19" x14ac:dyDescent="0.25">
      <c r="B237" s="2" t="s">
        <v>428</v>
      </c>
      <c r="C237" s="3">
        <v>45835</v>
      </c>
      <c r="D237" s="3">
        <v>45834</v>
      </c>
      <c r="E237" s="3">
        <v>46930</v>
      </c>
      <c r="F237" s="3">
        <v>46931</v>
      </c>
      <c r="G237" s="2" t="s">
        <v>24</v>
      </c>
      <c r="H237" s="2" t="s">
        <v>371</v>
      </c>
      <c r="I237" s="5">
        <v>1</v>
      </c>
      <c r="J237" s="5">
        <v>1</v>
      </c>
      <c r="K237" s="11">
        <v>10115</v>
      </c>
      <c r="L237" s="5" t="s">
        <v>16</v>
      </c>
      <c r="M237" s="4">
        <v>3</v>
      </c>
      <c r="N237" s="5">
        <v>0</v>
      </c>
      <c r="O237" s="6" t="s">
        <v>359</v>
      </c>
      <c r="P237" s="3" t="s">
        <v>16</v>
      </c>
      <c r="Q237" s="7" t="s">
        <v>359</v>
      </c>
      <c r="R237" s="7" t="s">
        <v>16</v>
      </c>
      <c r="S237" s="17" t="s">
        <v>460</v>
      </c>
    </row>
    <row r="238" spans="2:19" x14ac:dyDescent="0.25">
      <c r="B238" s="2" t="s">
        <v>391</v>
      </c>
      <c r="C238" s="3">
        <v>45840</v>
      </c>
      <c r="D238" s="3">
        <v>45839</v>
      </c>
      <c r="E238" s="3">
        <v>47636</v>
      </c>
      <c r="F238" s="3">
        <v>47668</v>
      </c>
      <c r="G238" s="2" t="s">
        <v>24</v>
      </c>
      <c r="H238" s="2" t="s">
        <v>358</v>
      </c>
      <c r="I238" s="4">
        <v>1</v>
      </c>
      <c r="J238" s="5">
        <v>1</v>
      </c>
      <c r="K238" s="11">
        <v>3349</v>
      </c>
      <c r="L238" s="5" t="s">
        <v>16</v>
      </c>
      <c r="M238" s="4">
        <v>1.73</v>
      </c>
      <c r="N238" s="5">
        <v>0</v>
      </c>
      <c r="O238" s="6" t="s">
        <v>359</v>
      </c>
      <c r="P238" s="3" t="s">
        <v>16</v>
      </c>
      <c r="Q238" s="7" t="s">
        <v>16</v>
      </c>
      <c r="R238" s="7" t="s">
        <v>16</v>
      </c>
      <c r="S238" s="17" t="s">
        <v>460</v>
      </c>
    </row>
    <row r="239" spans="2:19" x14ac:dyDescent="0.25">
      <c r="B239" s="2" t="s">
        <v>372</v>
      </c>
      <c r="C239" s="3">
        <v>45859</v>
      </c>
      <c r="D239" s="3">
        <v>45856</v>
      </c>
      <c r="E239" s="3">
        <v>47683</v>
      </c>
      <c r="F239" s="3">
        <v>47686</v>
      </c>
      <c r="G239" s="2" t="s">
        <v>24</v>
      </c>
      <c r="H239" s="2" t="s">
        <v>358</v>
      </c>
      <c r="I239" s="4">
        <v>1</v>
      </c>
      <c r="J239" s="5">
        <v>1</v>
      </c>
      <c r="K239" s="11">
        <v>3355.1</v>
      </c>
      <c r="L239" s="5" t="s">
        <v>16</v>
      </c>
      <c r="M239" s="4">
        <v>1.73</v>
      </c>
      <c r="N239" s="5">
        <v>0</v>
      </c>
      <c r="O239" s="6" t="s">
        <v>359</v>
      </c>
      <c r="P239" s="3" t="s">
        <v>16</v>
      </c>
      <c r="Q239" s="7" t="s">
        <v>16</v>
      </c>
      <c r="R239" s="7" t="s">
        <v>16</v>
      </c>
      <c r="S239" s="17" t="s">
        <v>460</v>
      </c>
    </row>
    <row r="240" spans="2:19" x14ac:dyDescent="0.25">
      <c r="B240" s="2" t="s">
        <v>375</v>
      </c>
      <c r="C240" s="3">
        <v>45861</v>
      </c>
      <c r="D240" s="3">
        <v>45860</v>
      </c>
      <c r="E240" s="3">
        <v>46412</v>
      </c>
      <c r="F240" s="3">
        <v>46413</v>
      </c>
      <c r="G240" s="2" t="s">
        <v>24</v>
      </c>
      <c r="H240" s="2" t="s">
        <v>373</v>
      </c>
      <c r="I240" s="4">
        <v>1</v>
      </c>
      <c r="J240" s="5">
        <v>1</v>
      </c>
      <c r="K240" s="2" t="s">
        <v>374</v>
      </c>
      <c r="L240" s="16" t="s">
        <v>16</v>
      </c>
      <c r="M240" s="4">
        <v>1.125</v>
      </c>
      <c r="N240" s="5" t="s">
        <v>16</v>
      </c>
      <c r="O240" s="6" t="s">
        <v>16</v>
      </c>
      <c r="P240" s="3" t="s">
        <v>16</v>
      </c>
      <c r="Q240" s="7" t="s">
        <v>16</v>
      </c>
      <c r="R240" s="7" t="s">
        <v>16</v>
      </c>
      <c r="S240" s="17" t="s">
        <v>460</v>
      </c>
    </row>
    <row r="241" spans="2:19" x14ac:dyDescent="0.25">
      <c r="B241" s="2" t="s">
        <v>376</v>
      </c>
      <c r="C241" s="3">
        <v>45861</v>
      </c>
      <c r="D241" s="3">
        <v>45860</v>
      </c>
      <c r="E241" s="3">
        <v>46958</v>
      </c>
      <c r="F241" s="3">
        <v>46959</v>
      </c>
      <c r="G241" s="2" t="s">
        <v>127</v>
      </c>
      <c r="H241" s="2" t="s">
        <v>348</v>
      </c>
      <c r="I241" s="4">
        <v>1</v>
      </c>
      <c r="J241" s="5">
        <v>1</v>
      </c>
      <c r="K241" s="11" t="s">
        <v>377</v>
      </c>
      <c r="L241" s="5" t="s">
        <v>16</v>
      </c>
      <c r="M241" s="4">
        <v>0</v>
      </c>
      <c r="N241" s="5">
        <v>5.1900000000000002E-2</v>
      </c>
      <c r="O241" s="6" t="s">
        <v>356</v>
      </c>
      <c r="P241" s="3" t="s">
        <v>16</v>
      </c>
      <c r="Q241" s="7">
        <v>1</v>
      </c>
      <c r="R241" s="7" t="s">
        <v>16</v>
      </c>
      <c r="S241" s="17" t="s">
        <v>460</v>
      </c>
    </row>
    <row r="242" spans="2:19" x14ac:dyDescent="0.25">
      <c r="B242" s="2" t="s">
        <v>378</v>
      </c>
      <c r="C242" s="3">
        <v>45862</v>
      </c>
      <c r="D242" s="3">
        <v>45861</v>
      </c>
      <c r="E242" s="3">
        <v>46979</v>
      </c>
      <c r="F242" s="3">
        <v>46980</v>
      </c>
      <c r="G242" s="2" t="s">
        <v>395</v>
      </c>
      <c r="H242" s="2" t="s">
        <v>380</v>
      </c>
      <c r="I242" s="4">
        <v>1</v>
      </c>
      <c r="J242" s="5">
        <v>1</v>
      </c>
      <c r="K242" s="11" t="s">
        <v>379</v>
      </c>
      <c r="L242" s="5" t="s">
        <v>16</v>
      </c>
      <c r="M242" s="4">
        <v>1</v>
      </c>
      <c r="N242" s="5" t="s">
        <v>359</v>
      </c>
      <c r="O242" s="6" t="s">
        <v>359</v>
      </c>
      <c r="P242" s="3" t="s">
        <v>16</v>
      </c>
      <c r="Q242" s="7" t="s">
        <v>359</v>
      </c>
      <c r="R242" s="7" t="s">
        <v>16</v>
      </c>
      <c r="S242" s="17" t="s">
        <v>460</v>
      </c>
    </row>
    <row r="243" spans="2:19" x14ac:dyDescent="0.25">
      <c r="B243" s="2" t="s">
        <v>383</v>
      </c>
      <c r="C243" s="3">
        <v>45868</v>
      </c>
      <c r="D243" s="3">
        <v>45867</v>
      </c>
      <c r="E243" s="3">
        <v>46965</v>
      </c>
      <c r="F243" s="3">
        <v>46966</v>
      </c>
      <c r="G243" s="2" t="s">
        <v>14</v>
      </c>
      <c r="H243" s="2" t="s">
        <v>381</v>
      </c>
      <c r="I243" s="4">
        <v>1</v>
      </c>
      <c r="J243" s="5">
        <v>1</v>
      </c>
      <c r="K243" s="11" t="s">
        <v>382</v>
      </c>
      <c r="L243" s="5">
        <v>1.54</v>
      </c>
      <c r="M243" s="4">
        <v>2</v>
      </c>
      <c r="N243" s="5" t="s">
        <v>359</v>
      </c>
      <c r="O243" s="6" t="s">
        <v>359</v>
      </c>
      <c r="P243" s="3" t="s">
        <v>16</v>
      </c>
      <c r="Q243" s="7" t="s">
        <v>359</v>
      </c>
      <c r="R243" s="7" t="s">
        <v>16</v>
      </c>
      <c r="S243" s="17" t="s">
        <v>460</v>
      </c>
    </row>
    <row r="244" spans="2:19" x14ac:dyDescent="0.25">
      <c r="B244" s="2" t="s">
        <v>385</v>
      </c>
      <c r="C244" s="3">
        <v>45875</v>
      </c>
      <c r="D244" s="3">
        <v>45874</v>
      </c>
      <c r="E244" s="3">
        <v>46979</v>
      </c>
      <c r="F244" s="3">
        <v>46980</v>
      </c>
      <c r="G244" s="2" t="s">
        <v>127</v>
      </c>
      <c r="H244" s="2" t="s">
        <v>380</v>
      </c>
      <c r="I244" s="4">
        <v>1</v>
      </c>
      <c r="J244" s="5">
        <v>1</v>
      </c>
      <c r="K244" s="11" t="s">
        <v>384</v>
      </c>
      <c r="L244" s="5" t="s">
        <v>16</v>
      </c>
      <c r="M244" s="4">
        <v>1</v>
      </c>
      <c r="N244" s="5" t="s">
        <v>359</v>
      </c>
      <c r="O244" s="6" t="s">
        <v>359</v>
      </c>
      <c r="P244" s="3" t="s">
        <v>16</v>
      </c>
      <c r="Q244" s="7" t="s">
        <v>359</v>
      </c>
      <c r="R244" s="7" t="s">
        <v>16</v>
      </c>
      <c r="S244" s="17" t="s">
        <v>460</v>
      </c>
    </row>
    <row r="245" spans="2:19" x14ac:dyDescent="0.25">
      <c r="B245" s="2" t="s">
        <v>387</v>
      </c>
      <c r="C245" s="3">
        <v>45875</v>
      </c>
      <c r="D245" s="3">
        <v>45874</v>
      </c>
      <c r="E245" s="3">
        <v>46972</v>
      </c>
      <c r="F245" s="3">
        <v>46973</v>
      </c>
      <c r="G245" s="2" t="s">
        <v>127</v>
      </c>
      <c r="H245" s="2" t="s">
        <v>348</v>
      </c>
      <c r="I245" s="4">
        <v>1</v>
      </c>
      <c r="J245" s="5">
        <v>1</v>
      </c>
      <c r="K245" s="11" t="s">
        <v>386</v>
      </c>
      <c r="L245" s="5" t="s">
        <v>16</v>
      </c>
      <c r="M245" s="4">
        <v>0</v>
      </c>
      <c r="N245" s="5">
        <v>5.1900000000000002E-2</v>
      </c>
      <c r="O245" s="6" t="s">
        <v>356</v>
      </c>
      <c r="P245" s="3" t="s">
        <v>16</v>
      </c>
      <c r="Q245" s="7">
        <v>1</v>
      </c>
      <c r="R245" s="7" t="s">
        <v>16</v>
      </c>
      <c r="S245" s="17" t="s">
        <v>460</v>
      </c>
    </row>
    <row r="246" spans="2:19" x14ac:dyDescent="0.25">
      <c r="B246" s="2" t="s">
        <v>390</v>
      </c>
      <c r="C246" s="3">
        <v>45875</v>
      </c>
      <c r="D246" s="3">
        <v>45874</v>
      </c>
      <c r="E246" s="3">
        <v>47336</v>
      </c>
      <c r="F246" s="3">
        <v>47337</v>
      </c>
      <c r="G246" s="2" t="s">
        <v>395</v>
      </c>
      <c r="H246" s="2" t="s">
        <v>388</v>
      </c>
      <c r="I246" s="4">
        <v>1</v>
      </c>
      <c r="J246" s="5">
        <v>1</v>
      </c>
      <c r="K246" s="2" t="s">
        <v>389</v>
      </c>
      <c r="L246" s="5" t="s">
        <v>359</v>
      </c>
      <c r="M246" s="4">
        <v>1.31</v>
      </c>
      <c r="N246" s="5" t="s">
        <v>359</v>
      </c>
      <c r="O246" s="6" t="s">
        <v>359</v>
      </c>
      <c r="P246" s="3" t="s">
        <v>16</v>
      </c>
      <c r="Q246" s="7" t="s">
        <v>359</v>
      </c>
      <c r="R246" s="7" t="s">
        <v>16</v>
      </c>
      <c r="S246" s="17" t="s">
        <v>460</v>
      </c>
    </row>
    <row r="247" spans="2:19" x14ac:dyDescent="0.25">
      <c r="B247" s="2" t="s">
        <v>392</v>
      </c>
      <c r="C247" s="3">
        <v>45890</v>
      </c>
      <c r="D247" s="3">
        <v>45891</v>
      </c>
      <c r="E247" s="3">
        <v>46986</v>
      </c>
      <c r="F247" s="3">
        <v>46987</v>
      </c>
      <c r="G247" s="2" t="s">
        <v>127</v>
      </c>
      <c r="H247" s="2" t="s">
        <v>348</v>
      </c>
      <c r="I247" s="4">
        <v>1</v>
      </c>
      <c r="J247" s="5">
        <v>1</v>
      </c>
      <c r="K247" s="11" t="s">
        <v>393</v>
      </c>
      <c r="L247" s="5" t="s">
        <v>16</v>
      </c>
      <c r="M247" s="4">
        <v>0</v>
      </c>
      <c r="N247" s="5">
        <v>5.1900000000000002E-2</v>
      </c>
      <c r="O247" s="6" t="s">
        <v>356</v>
      </c>
      <c r="P247" s="3" t="s">
        <v>16</v>
      </c>
      <c r="Q247" s="7">
        <v>1</v>
      </c>
      <c r="R247" s="7" t="s">
        <v>16</v>
      </c>
      <c r="S247" s="17" t="s">
        <v>460</v>
      </c>
    </row>
    <row r="248" spans="2:19" x14ac:dyDescent="0.25">
      <c r="B248" s="2" t="s">
        <v>396</v>
      </c>
      <c r="C248" s="3">
        <v>45898</v>
      </c>
      <c r="D248" s="3">
        <v>45897</v>
      </c>
      <c r="E248" s="3">
        <v>46979</v>
      </c>
      <c r="F248" s="3">
        <v>46980</v>
      </c>
      <c r="G248" s="2" t="s">
        <v>395</v>
      </c>
      <c r="H248" s="2" t="s">
        <v>380</v>
      </c>
      <c r="I248" s="4">
        <v>1</v>
      </c>
      <c r="J248" s="5">
        <v>1</v>
      </c>
      <c r="K248" s="11" t="s">
        <v>397</v>
      </c>
      <c r="L248" s="5" t="s">
        <v>16</v>
      </c>
      <c r="M248" s="4">
        <v>1</v>
      </c>
      <c r="N248" s="5" t="s">
        <v>359</v>
      </c>
      <c r="O248" s="6" t="s">
        <v>359</v>
      </c>
      <c r="P248" s="3" t="s">
        <v>16</v>
      </c>
      <c r="Q248" s="7" t="s">
        <v>359</v>
      </c>
      <c r="R248" s="7" t="s">
        <v>16</v>
      </c>
      <c r="S248" s="17" t="s">
        <v>460</v>
      </c>
    </row>
    <row r="249" spans="2:19" x14ac:dyDescent="0.25">
      <c r="B249" s="2" t="s">
        <v>401</v>
      </c>
      <c r="C249" s="3">
        <v>45898</v>
      </c>
      <c r="D249" s="3">
        <v>45897</v>
      </c>
      <c r="E249" s="3">
        <v>46994</v>
      </c>
      <c r="F249" s="3">
        <v>46995</v>
      </c>
      <c r="G249" s="2" t="s">
        <v>398</v>
      </c>
      <c r="H249" s="2" t="s">
        <v>399</v>
      </c>
      <c r="I249" s="4">
        <v>1</v>
      </c>
      <c r="J249" s="5">
        <v>1</v>
      </c>
      <c r="K249" s="2" t="s">
        <v>400</v>
      </c>
      <c r="L249" s="5" t="s">
        <v>16</v>
      </c>
      <c r="M249" s="4">
        <v>1</v>
      </c>
      <c r="N249" s="5">
        <v>6.3100000000000003E-2</v>
      </c>
      <c r="O249" s="6" t="s">
        <v>356</v>
      </c>
      <c r="P249" s="3" t="s">
        <v>16</v>
      </c>
      <c r="Q249" s="7">
        <v>1</v>
      </c>
      <c r="R249" s="7" t="s">
        <v>16</v>
      </c>
      <c r="S249" s="17" t="s">
        <v>460</v>
      </c>
    </row>
    <row r="250" spans="2:19" x14ac:dyDescent="0.25">
      <c r="B250" s="2" t="s">
        <v>402</v>
      </c>
      <c r="C250" s="3">
        <v>45901</v>
      </c>
      <c r="D250" s="3">
        <v>45898</v>
      </c>
      <c r="E250" s="3">
        <v>47725</v>
      </c>
      <c r="F250" s="3">
        <v>47728</v>
      </c>
      <c r="G250" s="2" t="s">
        <v>24</v>
      </c>
      <c r="H250" s="2" t="s">
        <v>358</v>
      </c>
      <c r="I250" s="4">
        <v>1</v>
      </c>
      <c r="J250" s="5">
        <v>1</v>
      </c>
      <c r="K250" s="11">
        <v>3429.15</v>
      </c>
      <c r="L250" s="5" t="s">
        <v>16</v>
      </c>
      <c r="M250" s="4">
        <v>1.73</v>
      </c>
      <c r="N250" s="5">
        <v>0</v>
      </c>
      <c r="O250" s="6" t="s">
        <v>359</v>
      </c>
      <c r="P250" s="3" t="s">
        <v>16</v>
      </c>
      <c r="Q250" s="7" t="s">
        <v>16</v>
      </c>
      <c r="R250" s="7" t="s">
        <v>16</v>
      </c>
      <c r="S250" s="17" t="s">
        <v>460</v>
      </c>
    </row>
    <row r="251" spans="2:19" x14ac:dyDescent="0.25">
      <c r="B251" s="2" t="s">
        <v>403</v>
      </c>
      <c r="C251" s="3">
        <v>45901</v>
      </c>
      <c r="D251" s="3">
        <v>45898</v>
      </c>
      <c r="E251" s="3">
        <v>47725</v>
      </c>
      <c r="F251" s="3">
        <v>47728</v>
      </c>
      <c r="G251" s="2" t="s">
        <v>24</v>
      </c>
      <c r="H251" s="2" t="s">
        <v>404</v>
      </c>
      <c r="I251" s="4">
        <v>1</v>
      </c>
      <c r="J251" s="5">
        <v>1</v>
      </c>
      <c r="K251" s="11">
        <v>47.46</v>
      </c>
      <c r="L251" s="5" t="s">
        <v>16</v>
      </c>
      <c r="M251" s="4">
        <v>1.23</v>
      </c>
      <c r="N251" s="5">
        <v>0</v>
      </c>
      <c r="O251" s="6" t="s">
        <v>359</v>
      </c>
      <c r="P251" s="3" t="s">
        <v>16</v>
      </c>
      <c r="Q251" s="7" t="s">
        <v>16</v>
      </c>
      <c r="R251" s="7" t="s">
        <v>16</v>
      </c>
      <c r="S251" s="17" t="s">
        <v>460</v>
      </c>
    </row>
    <row r="252" spans="2:19" x14ac:dyDescent="0.25">
      <c r="B252" s="2" t="s">
        <v>407</v>
      </c>
      <c r="C252" s="3">
        <v>45903</v>
      </c>
      <c r="D252" s="3">
        <v>45902</v>
      </c>
      <c r="E252" s="3">
        <v>47000</v>
      </c>
      <c r="F252" s="3">
        <v>47001</v>
      </c>
      <c r="G252" s="2" t="s">
        <v>24</v>
      </c>
      <c r="H252" s="2" t="s">
        <v>405</v>
      </c>
      <c r="I252" s="4">
        <v>1</v>
      </c>
      <c r="J252" s="5">
        <v>1.1499999999999999</v>
      </c>
      <c r="K252" s="11">
        <v>6084.6959999999999</v>
      </c>
      <c r="L252" s="5" t="s">
        <v>16</v>
      </c>
      <c r="M252" s="4">
        <v>1</v>
      </c>
      <c r="N252" s="5">
        <v>0.91</v>
      </c>
      <c r="O252" s="6" t="s">
        <v>19</v>
      </c>
      <c r="P252" s="3" t="s">
        <v>16</v>
      </c>
      <c r="Q252" s="7">
        <v>1.1499999999999999</v>
      </c>
      <c r="R252" s="7" t="s">
        <v>16</v>
      </c>
      <c r="S252" s="17" t="s">
        <v>460</v>
      </c>
    </row>
    <row r="253" spans="2:19" x14ac:dyDescent="0.25">
      <c r="B253" s="2" t="s">
        <v>406</v>
      </c>
      <c r="C253" s="3">
        <v>45905</v>
      </c>
      <c r="D253" s="3">
        <v>45904</v>
      </c>
      <c r="E253" s="3">
        <v>47001</v>
      </c>
      <c r="F253" s="3">
        <v>47002</v>
      </c>
      <c r="G253" s="2" t="s">
        <v>470</v>
      </c>
      <c r="H253" s="2" t="s">
        <v>408</v>
      </c>
      <c r="I253" s="4">
        <v>1</v>
      </c>
      <c r="J253" s="5">
        <v>1</v>
      </c>
      <c r="K253" s="2" t="s">
        <v>409</v>
      </c>
      <c r="L253" s="16" t="s">
        <v>16</v>
      </c>
      <c r="M253" s="4">
        <v>1</v>
      </c>
      <c r="N253" s="5" t="s">
        <v>16</v>
      </c>
      <c r="O253" s="6" t="s">
        <v>16</v>
      </c>
      <c r="P253" s="3" t="s">
        <v>16</v>
      </c>
      <c r="Q253" s="7" t="s">
        <v>16</v>
      </c>
      <c r="R253" s="7" t="s">
        <v>16</v>
      </c>
      <c r="S253" s="17" t="s">
        <v>460</v>
      </c>
    </row>
    <row r="254" spans="2:19" x14ac:dyDescent="0.25">
      <c r="B254" s="2" t="s">
        <v>410</v>
      </c>
      <c r="C254" s="3">
        <v>45912</v>
      </c>
      <c r="D254" s="3">
        <v>45911</v>
      </c>
      <c r="E254" s="3">
        <v>47008</v>
      </c>
      <c r="F254" s="3">
        <v>47009</v>
      </c>
      <c r="G254" s="2" t="s">
        <v>24</v>
      </c>
      <c r="H254" s="2" t="s">
        <v>334</v>
      </c>
      <c r="I254" s="4">
        <v>1</v>
      </c>
      <c r="J254" s="5">
        <v>1</v>
      </c>
      <c r="K254" s="11" t="s">
        <v>411</v>
      </c>
      <c r="L254" s="16" t="s">
        <v>16</v>
      </c>
      <c r="M254" s="4">
        <v>1.9</v>
      </c>
      <c r="N254" s="5">
        <v>0.11</v>
      </c>
      <c r="O254" s="6" t="s">
        <v>262</v>
      </c>
      <c r="P254" s="3" t="s">
        <v>16</v>
      </c>
      <c r="Q254" s="7" t="s">
        <v>16</v>
      </c>
      <c r="R254" s="7" t="s">
        <v>16</v>
      </c>
      <c r="S254" s="17" t="s">
        <v>460</v>
      </c>
    </row>
    <row r="255" spans="2:19" x14ac:dyDescent="0.25">
      <c r="B255" s="2" t="s">
        <v>412</v>
      </c>
      <c r="C255" s="3">
        <v>45917</v>
      </c>
      <c r="D255" s="3">
        <v>45916</v>
      </c>
      <c r="E255" s="3">
        <v>47014</v>
      </c>
      <c r="F255" s="3">
        <v>47015</v>
      </c>
      <c r="G255" s="2" t="s">
        <v>395</v>
      </c>
      <c r="H255" s="2" t="s">
        <v>408</v>
      </c>
      <c r="I255" s="4">
        <v>1</v>
      </c>
      <c r="J255" s="5">
        <v>1</v>
      </c>
      <c r="K255" s="2" t="s">
        <v>413</v>
      </c>
      <c r="L255" s="16" t="s">
        <v>16</v>
      </c>
      <c r="M255" s="4">
        <v>1</v>
      </c>
      <c r="N255" s="5">
        <v>0</v>
      </c>
      <c r="O255" s="6" t="s">
        <v>16</v>
      </c>
      <c r="P255" s="3" t="s">
        <v>16</v>
      </c>
      <c r="Q255" s="7" t="s">
        <v>16</v>
      </c>
      <c r="R255" s="7" t="s">
        <v>16</v>
      </c>
      <c r="S255" s="17" t="s">
        <v>460</v>
      </c>
    </row>
    <row r="256" spans="2:19" x14ac:dyDescent="0.25">
      <c r="B256" s="2" t="s">
        <v>414</v>
      </c>
      <c r="C256" s="3">
        <v>45919</v>
      </c>
      <c r="D256" s="3">
        <v>45918</v>
      </c>
      <c r="E256" s="3">
        <v>47015</v>
      </c>
      <c r="F256" s="3">
        <v>47016</v>
      </c>
      <c r="G256" s="2" t="s">
        <v>398</v>
      </c>
      <c r="H256" s="2" t="s">
        <v>399</v>
      </c>
      <c r="I256" s="4">
        <v>1</v>
      </c>
      <c r="J256" s="5">
        <v>1</v>
      </c>
      <c r="K256" s="2" t="s">
        <v>435</v>
      </c>
      <c r="L256" s="5" t="s">
        <v>16</v>
      </c>
      <c r="M256" s="4">
        <v>1</v>
      </c>
      <c r="N256" s="5">
        <v>6.3100000000000003E-2</v>
      </c>
      <c r="O256" s="6" t="s">
        <v>356</v>
      </c>
      <c r="P256" s="3" t="s">
        <v>16</v>
      </c>
      <c r="Q256" s="7">
        <v>1</v>
      </c>
      <c r="R256" s="7" t="s">
        <v>16</v>
      </c>
      <c r="S256" s="17" t="s">
        <v>460</v>
      </c>
    </row>
    <row r="257" spans="2:19" x14ac:dyDescent="0.25">
      <c r="B257" s="2" t="s">
        <v>415</v>
      </c>
      <c r="C257" s="3">
        <v>45919</v>
      </c>
      <c r="D257" s="3">
        <v>45918</v>
      </c>
      <c r="E257" s="3">
        <v>46979</v>
      </c>
      <c r="F257" s="3">
        <v>46980</v>
      </c>
      <c r="G257" s="2" t="s">
        <v>395</v>
      </c>
      <c r="H257" s="2" t="s">
        <v>380</v>
      </c>
      <c r="I257" s="4">
        <v>1</v>
      </c>
      <c r="J257" s="5">
        <v>1</v>
      </c>
      <c r="K257" s="11" t="s">
        <v>416</v>
      </c>
      <c r="L257" s="5" t="s">
        <v>16</v>
      </c>
      <c r="M257" s="4">
        <v>1</v>
      </c>
      <c r="N257" s="5" t="s">
        <v>359</v>
      </c>
      <c r="O257" s="6" t="s">
        <v>359</v>
      </c>
      <c r="P257" s="3" t="s">
        <v>16</v>
      </c>
      <c r="Q257" s="7" t="s">
        <v>359</v>
      </c>
      <c r="R257" s="7" t="s">
        <v>16</v>
      </c>
      <c r="S257" s="17" t="s">
        <v>460</v>
      </c>
    </row>
    <row r="258" spans="2:19" x14ac:dyDescent="0.25">
      <c r="B258" s="2" t="s">
        <v>417</v>
      </c>
      <c r="C258" s="3">
        <v>45922</v>
      </c>
      <c r="D258" s="3">
        <v>45919</v>
      </c>
      <c r="E258" s="3">
        <v>47746</v>
      </c>
      <c r="F258" s="3">
        <v>47749</v>
      </c>
      <c r="G258" s="2" t="s">
        <v>24</v>
      </c>
      <c r="H258" s="2" t="s">
        <v>358</v>
      </c>
      <c r="I258" s="4">
        <v>1</v>
      </c>
      <c r="J258" s="5">
        <v>1</v>
      </c>
      <c r="K258" s="11" t="s">
        <v>418</v>
      </c>
      <c r="L258" s="5" t="s">
        <v>16</v>
      </c>
      <c r="M258" s="4">
        <v>1.73</v>
      </c>
      <c r="N258" s="5">
        <v>0</v>
      </c>
      <c r="O258" s="6" t="s">
        <v>359</v>
      </c>
      <c r="P258" s="3" t="s">
        <v>16</v>
      </c>
      <c r="Q258" s="7" t="s">
        <v>16</v>
      </c>
      <c r="R258" s="7" t="s">
        <v>16</v>
      </c>
      <c r="S258" s="17" t="s">
        <v>460</v>
      </c>
    </row>
    <row r="259" spans="2:19" x14ac:dyDescent="0.25">
      <c r="B259" s="2" t="s">
        <v>419</v>
      </c>
      <c r="C259" s="3">
        <v>45929</v>
      </c>
      <c r="D259" s="3">
        <v>45926</v>
      </c>
      <c r="E259" s="3">
        <v>47022</v>
      </c>
      <c r="F259" s="3">
        <v>47023</v>
      </c>
      <c r="G259" s="2" t="s">
        <v>395</v>
      </c>
      <c r="H259" s="2" t="s">
        <v>408</v>
      </c>
      <c r="I259" s="4">
        <v>1</v>
      </c>
      <c r="J259" s="5">
        <v>1</v>
      </c>
      <c r="K259" s="11" t="s">
        <v>420</v>
      </c>
      <c r="L259" s="16" t="s">
        <v>16</v>
      </c>
      <c r="M259" s="4">
        <v>1</v>
      </c>
      <c r="N259" s="5">
        <v>0</v>
      </c>
      <c r="O259" s="6" t="s">
        <v>16</v>
      </c>
      <c r="P259" s="3" t="s">
        <v>16</v>
      </c>
      <c r="Q259" s="7" t="s">
        <v>16</v>
      </c>
      <c r="R259" s="7" t="s">
        <v>16</v>
      </c>
      <c r="S259" s="17" t="s">
        <v>460</v>
      </c>
    </row>
    <row r="260" spans="2:19" x14ac:dyDescent="0.25">
      <c r="B260" s="2" t="s">
        <v>421</v>
      </c>
      <c r="C260" s="3">
        <v>45933</v>
      </c>
      <c r="D260" s="3">
        <v>45932</v>
      </c>
      <c r="E260" s="3">
        <v>47029</v>
      </c>
      <c r="F260" s="3">
        <v>47030</v>
      </c>
      <c r="G260" s="2" t="s">
        <v>398</v>
      </c>
      <c r="H260" s="2" t="s">
        <v>399</v>
      </c>
      <c r="I260" s="4">
        <v>1</v>
      </c>
      <c r="J260" s="5">
        <v>1</v>
      </c>
      <c r="K260" s="11" t="s">
        <v>434</v>
      </c>
      <c r="L260" s="5" t="s">
        <v>16</v>
      </c>
      <c r="M260" s="4">
        <v>1</v>
      </c>
      <c r="N260" s="5">
        <v>6.3100000000000003E-2</v>
      </c>
      <c r="O260" s="6" t="s">
        <v>356</v>
      </c>
      <c r="P260" s="3" t="s">
        <v>16</v>
      </c>
      <c r="Q260" s="7">
        <v>1</v>
      </c>
      <c r="R260" s="7" t="s">
        <v>16</v>
      </c>
      <c r="S260" s="17" t="s">
        <v>460</v>
      </c>
    </row>
    <row r="261" spans="2:19" x14ac:dyDescent="0.25">
      <c r="B261" s="2" t="s">
        <v>422</v>
      </c>
      <c r="C261" s="3">
        <v>45943</v>
      </c>
      <c r="D261" s="3">
        <v>45940</v>
      </c>
      <c r="E261" s="3">
        <v>47767</v>
      </c>
      <c r="F261" s="3">
        <v>47770</v>
      </c>
      <c r="G261" s="2" t="s">
        <v>24</v>
      </c>
      <c r="H261" s="2" t="s">
        <v>358</v>
      </c>
      <c r="I261" s="4">
        <v>1</v>
      </c>
      <c r="J261" s="5">
        <v>1</v>
      </c>
      <c r="K261" s="11">
        <v>3974.5</v>
      </c>
      <c r="L261" s="5" t="s">
        <v>16</v>
      </c>
      <c r="M261" s="4">
        <v>1.71</v>
      </c>
      <c r="N261" s="5">
        <v>0</v>
      </c>
      <c r="O261" s="6" t="s">
        <v>359</v>
      </c>
      <c r="P261" s="3" t="s">
        <v>16</v>
      </c>
      <c r="Q261" s="7" t="s">
        <v>16</v>
      </c>
      <c r="R261" s="7" t="s">
        <v>16</v>
      </c>
      <c r="S261" s="17" t="s">
        <v>460</v>
      </c>
    </row>
    <row r="262" spans="2:19" x14ac:dyDescent="0.25">
      <c r="B262" s="2" t="s">
        <v>423</v>
      </c>
      <c r="C262" s="3">
        <v>45945</v>
      </c>
      <c r="D262" s="3">
        <v>45944</v>
      </c>
      <c r="E262" s="3">
        <v>47039</v>
      </c>
      <c r="F262" s="3">
        <v>47042</v>
      </c>
      <c r="G262" s="2" t="s">
        <v>395</v>
      </c>
      <c r="H262" s="2" t="s">
        <v>408</v>
      </c>
      <c r="I262" s="4">
        <v>1</v>
      </c>
      <c r="J262" s="5">
        <v>1</v>
      </c>
      <c r="K262" s="11" t="s">
        <v>424</v>
      </c>
      <c r="L262" s="16" t="s">
        <v>16</v>
      </c>
      <c r="M262" s="4">
        <v>1</v>
      </c>
      <c r="N262" s="5">
        <v>0</v>
      </c>
      <c r="O262" s="6" t="s">
        <v>16</v>
      </c>
      <c r="P262" s="3" t="s">
        <v>16</v>
      </c>
      <c r="Q262" s="7" t="s">
        <v>16</v>
      </c>
      <c r="R262" s="7" t="s">
        <v>16</v>
      </c>
      <c r="S262" s="17" t="s">
        <v>460</v>
      </c>
    </row>
    <row r="263" spans="2:19" x14ac:dyDescent="0.25">
      <c r="B263" s="2" t="s">
        <v>429</v>
      </c>
      <c r="C263" s="3">
        <v>45947</v>
      </c>
      <c r="D263" s="3">
        <v>45946</v>
      </c>
      <c r="E263" s="3">
        <v>47043</v>
      </c>
      <c r="F263" s="3">
        <v>47044</v>
      </c>
      <c r="G263" s="2" t="s">
        <v>398</v>
      </c>
      <c r="H263" s="2" t="s">
        <v>399</v>
      </c>
      <c r="I263" s="4">
        <v>1</v>
      </c>
      <c r="J263" s="5">
        <v>1</v>
      </c>
      <c r="K263" s="11" t="s">
        <v>433</v>
      </c>
      <c r="L263" s="5" t="s">
        <v>16</v>
      </c>
      <c r="M263" s="4">
        <v>1</v>
      </c>
      <c r="N263" s="5">
        <v>6.3100000000000003E-2</v>
      </c>
      <c r="O263" s="6" t="s">
        <v>356</v>
      </c>
      <c r="P263" s="3" t="s">
        <v>16</v>
      </c>
      <c r="Q263" s="7">
        <v>1</v>
      </c>
      <c r="R263" s="7" t="s">
        <v>16</v>
      </c>
      <c r="S263" s="17" t="s">
        <v>460</v>
      </c>
    </row>
    <row r="264" spans="2:19" x14ac:dyDescent="0.25">
      <c r="B264" s="2" t="s">
        <v>430</v>
      </c>
      <c r="C264" s="3">
        <v>45960</v>
      </c>
      <c r="D264" s="3">
        <v>45959</v>
      </c>
      <c r="E264" s="3">
        <v>47177</v>
      </c>
      <c r="F264" s="3">
        <v>47178</v>
      </c>
      <c r="G264" s="2" t="s">
        <v>395</v>
      </c>
      <c r="H264" s="2" t="s">
        <v>408</v>
      </c>
      <c r="I264" s="4">
        <v>1</v>
      </c>
      <c r="J264" s="5">
        <v>1</v>
      </c>
      <c r="K264" s="11" t="s">
        <v>431</v>
      </c>
      <c r="L264" s="16" t="s">
        <v>16</v>
      </c>
      <c r="M264" s="4">
        <v>1</v>
      </c>
      <c r="N264" s="5">
        <v>0</v>
      </c>
      <c r="O264" s="6" t="s">
        <v>16</v>
      </c>
      <c r="P264" s="3" t="s">
        <v>16</v>
      </c>
      <c r="Q264" s="7" t="s">
        <v>16</v>
      </c>
      <c r="R264" s="7" t="s">
        <v>16</v>
      </c>
      <c r="S264" s="17" t="s">
        <v>460</v>
      </c>
    </row>
    <row r="265" spans="2:19" x14ac:dyDescent="0.25">
      <c r="B265" s="2" t="s">
        <v>432</v>
      </c>
      <c r="C265" s="3">
        <v>45961</v>
      </c>
      <c r="D265" s="3">
        <v>45960</v>
      </c>
      <c r="E265" s="3">
        <v>47057</v>
      </c>
      <c r="F265" s="3">
        <v>47058</v>
      </c>
      <c r="G265" s="2" t="s">
        <v>398</v>
      </c>
      <c r="H265" s="2" t="s">
        <v>399</v>
      </c>
      <c r="I265" s="4">
        <v>1</v>
      </c>
      <c r="J265" s="5">
        <v>1</v>
      </c>
      <c r="K265" s="11" t="s">
        <v>436</v>
      </c>
      <c r="L265" s="5" t="s">
        <v>16</v>
      </c>
      <c r="M265" s="4">
        <v>1</v>
      </c>
      <c r="N265" s="5">
        <v>6.3100000000000003E-2</v>
      </c>
      <c r="O265" s="6" t="s">
        <v>356</v>
      </c>
      <c r="P265" s="3" t="s">
        <v>16</v>
      </c>
      <c r="Q265" s="7">
        <v>1</v>
      </c>
      <c r="R265" s="7" t="s">
        <v>16</v>
      </c>
      <c r="S265" s="17" t="s">
        <v>460</v>
      </c>
    </row>
    <row r="266" spans="2:19" x14ac:dyDescent="0.25">
      <c r="B266" s="2" t="s">
        <v>437</v>
      </c>
      <c r="C266" s="3">
        <v>45971</v>
      </c>
      <c r="D266" s="3">
        <v>45968</v>
      </c>
      <c r="E266" s="3">
        <v>47064</v>
      </c>
      <c r="F266" s="3">
        <v>47065</v>
      </c>
      <c r="G266" s="2" t="s">
        <v>398</v>
      </c>
      <c r="H266" s="2" t="s">
        <v>438</v>
      </c>
      <c r="I266" s="4">
        <v>1</v>
      </c>
      <c r="J266" s="5">
        <v>1</v>
      </c>
      <c r="K266" s="11" t="s">
        <v>439</v>
      </c>
      <c r="L266" s="5" t="s">
        <v>16</v>
      </c>
      <c r="M266" s="4">
        <v>1</v>
      </c>
      <c r="N266" s="5">
        <v>0.19320000000000001</v>
      </c>
      <c r="O266" s="6" t="s">
        <v>335</v>
      </c>
      <c r="P266" s="3" t="s">
        <v>16</v>
      </c>
      <c r="Q266" s="7">
        <v>1.1000000000000001</v>
      </c>
      <c r="R266" s="7" t="s">
        <v>16</v>
      </c>
      <c r="S266" s="17" t="s">
        <v>460</v>
      </c>
    </row>
    <row r="267" spans="2:19" x14ac:dyDescent="0.25">
      <c r="B267" s="2" t="s">
        <v>440</v>
      </c>
      <c r="C267" s="3">
        <v>45974</v>
      </c>
      <c r="D267" s="3">
        <v>45973</v>
      </c>
      <c r="E267" s="3">
        <v>47191</v>
      </c>
      <c r="F267" s="3">
        <v>47192</v>
      </c>
      <c r="G267" s="2" t="s">
        <v>395</v>
      </c>
      <c r="H267" s="2" t="s">
        <v>408</v>
      </c>
      <c r="I267" s="4">
        <v>1</v>
      </c>
      <c r="J267" s="5">
        <v>1</v>
      </c>
      <c r="K267" s="11" t="s">
        <v>441</v>
      </c>
      <c r="L267" s="16" t="s">
        <v>16</v>
      </c>
      <c r="M267" s="4">
        <v>1</v>
      </c>
      <c r="N267" s="5">
        <v>0</v>
      </c>
      <c r="O267" s="6" t="s">
        <v>16</v>
      </c>
      <c r="P267" s="3" t="s">
        <v>16</v>
      </c>
      <c r="Q267" s="7" t="s">
        <v>16</v>
      </c>
      <c r="R267" s="7" t="s">
        <v>16</v>
      </c>
      <c r="S267" s="17" t="s">
        <v>460</v>
      </c>
    </row>
    <row r="268" spans="2:19" x14ac:dyDescent="0.25">
      <c r="B268" s="2" t="s">
        <v>442</v>
      </c>
      <c r="C268" s="3">
        <v>45979</v>
      </c>
      <c r="D268" s="3">
        <v>45978</v>
      </c>
      <c r="E268" s="3">
        <v>46708</v>
      </c>
      <c r="F268" s="3">
        <v>46709</v>
      </c>
      <c r="G268" s="2" t="s">
        <v>395</v>
      </c>
      <c r="H268" s="2" t="s">
        <v>381</v>
      </c>
      <c r="I268" s="4">
        <v>1</v>
      </c>
      <c r="J268" s="5">
        <v>1</v>
      </c>
      <c r="K268" s="11" t="s">
        <v>443</v>
      </c>
      <c r="L268" s="16" t="s">
        <v>16</v>
      </c>
      <c r="M268" s="4">
        <v>1</v>
      </c>
      <c r="N268" s="5" t="s">
        <v>359</v>
      </c>
      <c r="O268" s="6" t="s">
        <v>359</v>
      </c>
      <c r="P268" s="3" t="s">
        <v>16</v>
      </c>
      <c r="Q268" s="7" t="s">
        <v>359</v>
      </c>
      <c r="R268" s="7" t="s">
        <v>16</v>
      </c>
      <c r="S268" s="17" t="s">
        <v>460</v>
      </c>
    </row>
    <row r="269" spans="2:19" x14ac:dyDescent="0.25">
      <c r="B269" s="2" t="s">
        <v>444</v>
      </c>
      <c r="C269" s="3">
        <v>45980</v>
      </c>
      <c r="D269" s="3">
        <v>45979</v>
      </c>
      <c r="E269" s="3">
        <v>47077</v>
      </c>
      <c r="F269" s="3">
        <v>47078</v>
      </c>
      <c r="G269" s="2" t="s">
        <v>398</v>
      </c>
      <c r="H269" s="2" t="s">
        <v>399</v>
      </c>
      <c r="I269" s="4">
        <v>1</v>
      </c>
      <c r="J269" s="5">
        <v>1</v>
      </c>
      <c r="K269" s="11" t="s">
        <v>445</v>
      </c>
      <c r="L269" s="5" t="s">
        <v>16</v>
      </c>
      <c r="M269" s="4">
        <v>1</v>
      </c>
      <c r="N269" s="5">
        <v>6.3100000000000003E-2</v>
      </c>
      <c r="O269" s="6" t="s">
        <v>356</v>
      </c>
      <c r="P269" s="3" t="s">
        <v>16</v>
      </c>
      <c r="Q269" s="7">
        <v>1</v>
      </c>
      <c r="R269" s="7" t="s">
        <v>16</v>
      </c>
      <c r="S269" s="17" t="s">
        <v>460</v>
      </c>
    </row>
    <row r="270" spans="2:19" x14ac:dyDescent="0.25">
      <c r="B270" s="2" t="s">
        <v>448</v>
      </c>
      <c r="C270" s="3">
        <v>45982</v>
      </c>
      <c r="D270" s="3">
        <v>45981</v>
      </c>
      <c r="E270" s="3">
        <v>47077</v>
      </c>
      <c r="F270" s="3">
        <v>47078</v>
      </c>
      <c r="G270" s="2" t="s">
        <v>395</v>
      </c>
      <c r="H270" s="2" t="s">
        <v>446</v>
      </c>
      <c r="I270" s="4">
        <v>1</v>
      </c>
      <c r="J270" s="5">
        <v>1</v>
      </c>
      <c r="K270" s="11" t="s">
        <v>447</v>
      </c>
      <c r="L270" s="16" t="s">
        <v>16</v>
      </c>
      <c r="M270" s="4">
        <v>1</v>
      </c>
      <c r="N270" s="5">
        <v>0</v>
      </c>
      <c r="O270" s="6" t="s">
        <v>16</v>
      </c>
      <c r="P270" s="3" t="s">
        <v>16</v>
      </c>
      <c r="Q270" s="7" t="s">
        <v>16</v>
      </c>
      <c r="R270" s="7" t="s">
        <v>16</v>
      </c>
      <c r="S270" s="17" t="s">
        <v>460</v>
      </c>
    </row>
    <row r="271" spans="2:19" x14ac:dyDescent="0.25">
      <c r="B271" s="2" t="s">
        <v>450</v>
      </c>
      <c r="C271" s="3">
        <v>45988</v>
      </c>
      <c r="D271" s="3">
        <v>45987</v>
      </c>
      <c r="E271" s="3">
        <v>47448</v>
      </c>
      <c r="F271" s="3">
        <v>47449</v>
      </c>
      <c r="G271" s="2" t="s">
        <v>395</v>
      </c>
      <c r="H271" s="2" t="s">
        <v>408</v>
      </c>
      <c r="I271" s="4">
        <v>1</v>
      </c>
      <c r="J271" s="5">
        <v>1</v>
      </c>
      <c r="K271" s="11" t="s">
        <v>449</v>
      </c>
      <c r="L271" s="16" t="s">
        <v>16</v>
      </c>
      <c r="M271" s="4">
        <v>1</v>
      </c>
      <c r="N271" s="5">
        <v>0</v>
      </c>
      <c r="O271" s="6" t="s">
        <v>16</v>
      </c>
      <c r="P271" s="3" t="s">
        <v>16</v>
      </c>
      <c r="Q271" s="7" t="s">
        <v>16</v>
      </c>
      <c r="R271" s="7" t="s">
        <v>16</v>
      </c>
      <c r="S271" s="17" t="s">
        <v>460</v>
      </c>
    </row>
    <row r="272" spans="2:19" x14ac:dyDescent="0.25">
      <c r="B272" s="2" t="s">
        <v>453</v>
      </c>
      <c r="C272" s="3">
        <v>45992</v>
      </c>
      <c r="D272" s="3">
        <v>45989</v>
      </c>
      <c r="E272" s="3">
        <v>47816</v>
      </c>
      <c r="F272" s="3">
        <v>47819</v>
      </c>
      <c r="G272" s="2" t="s">
        <v>395</v>
      </c>
      <c r="H272" s="2" t="s">
        <v>451</v>
      </c>
      <c r="I272" s="4">
        <v>1</v>
      </c>
      <c r="J272" s="5">
        <v>1</v>
      </c>
      <c r="K272" s="2" t="s">
        <v>452</v>
      </c>
      <c r="L272" s="16" t="s">
        <v>16</v>
      </c>
      <c r="M272" s="4">
        <v>1</v>
      </c>
      <c r="N272" s="5">
        <v>0</v>
      </c>
      <c r="O272" s="6" t="s">
        <v>16</v>
      </c>
      <c r="P272" s="3" t="s">
        <v>16</v>
      </c>
      <c r="Q272" s="7" t="s">
        <v>16</v>
      </c>
      <c r="R272" s="7" t="s">
        <v>16</v>
      </c>
      <c r="S272" s="17" t="s">
        <v>460</v>
      </c>
    </row>
    <row r="273" spans="2:19" x14ac:dyDescent="0.25">
      <c r="B273" s="2" t="s">
        <v>454</v>
      </c>
      <c r="C273" s="3">
        <v>45993</v>
      </c>
      <c r="D273" s="3">
        <v>45992</v>
      </c>
      <c r="E273" s="3">
        <v>47088</v>
      </c>
      <c r="F273" s="3">
        <v>47091</v>
      </c>
      <c r="G273" s="2" t="s">
        <v>14</v>
      </c>
      <c r="H273" s="2" t="s">
        <v>455</v>
      </c>
      <c r="I273" s="4">
        <v>1</v>
      </c>
      <c r="J273" s="5">
        <v>1</v>
      </c>
      <c r="K273" s="11" t="s">
        <v>456</v>
      </c>
      <c r="L273" s="16">
        <v>1.85</v>
      </c>
      <c r="M273" s="4">
        <v>1</v>
      </c>
      <c r="N273" s="5" t="s">
        <v>359</v>
      </c>
      <c r="O273" s="6" t="s">
        <v>359</v>
      </c>
      <c r="P273" s="3" t="s">
        <v>16</v>
      </c>
      <c r="Q273" s="7" t="s">
        <v>359</v>
      </c>
      <c r="R273" s="7" t="s">
        <v>16</v>
      </c>
      <c r="S273" s="17" t="s">
        <v>460</v>
      </c>
    </row>
    <row r="274" spans="2:19" x14ac:dyDescent="0.25">
      <c r="B274" s="2" t="s">
        <v>457</v>
      </c>
      <c r="C274" s="3">
        <v>45994</v>
      </c>
      <c r="D274" s="3">
        <v>45993</v>
      </c>
      <c r="E274" s="3">
        <v>47091</v>
      </c>
      <c r="F274" s="3">
        <v>47092</v>
      </c>
      <c r="G274" s="2" t="s">
        <v>398</v>
      </c>
      <c r="H274" s="2" t="s">
        <v>399</v>
      </c>
      <c r="I274" s="4">
        <v>1</v>
      </c>
      <c r="J274" s="5">
        <v>1</v>
      </c>
      <c r="K274" s="11" t="s">
        <v>458</v>
      </c>
      <c r="L274" s="5" t="s">
        <v>16</v>
      </c>
      <c r="M274" s="4">
        <v>1</v>
      </c>
      <c r="N274" s="5">
        <v>6.3100000000000003E-2</v>
      </c>
      <c r="O274" s="6" t="s">
        <v>356</v>
      </c>
      <c r="P274" s="3" t="s">
        <v>16</v>
      </c>
      <c r="Q274" s="7">
        <v>1</v>
      </c>
      <c r="R274" s="7" t="s">
        <v>16</v>
      </c>
      <c r="S274" s="17" t="s">
        <v>460</v>
      </c>
    </row>
    <row r="275" spans="2:19" x14ac:dyDescent="0.25">
      <c r="B275" s="2" t="s">
        <v>462</v>
      </c>
      <c r="C275" s="3">
        <v>46003</v>
      </c>
      <c r="D275" s="3">
        <v>46002</v>
      </c>
      <c r="E275" s="3">
        <v>47463</v>
      </c>
      <c r="F275" s="3">
        <v>47464</v>
      </c>
      <c r="G275" s="2" t="s">
        <v>395</v>
      </c>
      <c r="H275" s="2" t="s">
        <v>408</v>
      </c>
      <c r="I275" s="4">
        <v>1</v>
      </c>
      <c r="J275" s="5">
        <v>1</v>
      </c>
      <c r="K275" s="11" t="s">
        <v>461</v>
      </c>
      <c r="L275" s="16" t="s">
        <v>16</v>
      </c>
      <c r="M275" s="4">
        <v>1</v>
      </c>
      <c r="N275" s="5">
        <v>0</v>
      </c>
      <c r="O275" s="6" t="s">
        <v>16</v>
      </c>
      <c r="P275" s="3" t="s">
        <v>16</v>
      </c>
      <c r="Q275" s="7" t="s">
        <v>16</v>
      </c>
      <c r="R275" s="7" t="s">
        <v>16</v>
      </c>
      <c r="S275" s="17" t="s">
        <v>460</v>
      </c>
    </row>
    <row r="276" spans="2:19" x14ac:dyDescent="0.25">
      <c r="B276" s="2" t="s">
        <v>463</v>
      </c>
      <c r="C276" s="3">
        <v>46010</v>
      </c>
      <c r="D276" s="3">
        <v>46009</v>
      </c>
      <c r="E276" s="3">
        <v>47470</v>
      </c>
      <c r="F276" s="3">
        <v>47471</v>
      </c>
      <c r="G276" s="2" t="s">
        <v>395</v>
      </c>
      <c r="H276" s="2" t="s">
        <v>408</v>
      </c>
      <c r="I276" s="4">
        <v>1</v>
      </c>
      <c r="J276" s="5">
        <v>1</v>
      </c>
      <c r="K276" s="11" t="s">
        <v>464</v>
      </c>
      <c r="L276" s="16" t="s">
        <v>16</v>
      </c>
      <c r="M276" s="4">
        <v>1</v>
      </c>
      <c r="N276" s="5">
        <v>0</v>
      </c>
      <c r="O276" s="6" t="s">
        <v>16</v>
      </c>
      <c r="P276" s="3" t="s">
        <v>16</v>
      </c>
      <c r="Q276" s="7" t="s">
        <v>16</v>
      </c>
      <c r="R276" s="7" t="s">
        <v>16</v>
      </c>
      <c r="S276" s="17" t="s">
        <v>460</v>
      </c>
    </row>
    <row r="277" spans="2:19" x14ac:dyDescent="0.25">
      <c r="B277" s="2" t="s">
        <v>465</v>
      </c>
      <c r="C277" s="3">
        <v>46010</v>
      </c>
      <c r="D277" s="3">
        <v>46009</v>
      </c>
      <c r="E277" s="3">
        <v>47106</v>
      </c>
      <c r="F277" s="3">
        <v>47109</v>
      </c>
      <c r="G277" s="2" t="s">
        <v>398</v>
      </c>
      <c r="H277" s="2" t="s">
        <v>399</v>
      </c>
      <c r="I277" s="4">
        <v>1</v>
      </c>
      <c r="J277" s="5">
        <v>1</v>
      </c>
      <c r="K277" s="11" t="s">
        <v>466</v>
      </c>
      <c r="L277" s="5" t="s">
        <v>16</v>
      </c>
      <c r="M277" s="4">
        <v>1</v>
      </c>
      <c r="N277" s="5">
        <v>6.3100000000000003E-2</v>
      </c>
      <c r="O277" s="6" t="s">
        <v>356</v>
      </c>
      <c r="P277" s="3" t="s">
        <v>16</v>
      </c>
      <c r="Q277" s="7">
        <v>1</v>
      </c>
      <c r="R277" s="7" t="s">
        <v>16</v>
      </c>
      <c r="S277" s="17" t="s">
        <v>460</v>
      </c>
    </row>
    <row r="278" spans="2:19" x14ac:dyDescent="0.25">
      <c r="B278" s="2" t="s">
        <v>467</v>
      </c>
      <c r="C278" s="3">
        <v>46014</v>
      </c>
      <c r="D278" s="3">
        <v>46013</v>
      </c>
      <c r="E278" s="3">
        <v>47840</v>
      </c>
      <c r="F278" s="3">
        <v>47843</v>
      </c>
      <c r="G278" s="2" t="s">
        <v>24</v>
      </c>
      <c r="H278" s="2" t="s">
        <v>358</v>
      </c>
      <c r="I278" s="4">
        <v>1</v>
      </c>
      <c r="J278" s="5">
        <v>1</v>
      </c>
      <c r="K278" s="11">
        <v>4421.6499999999996</v>
      </c>
      <c r="L278" s="5" t="s">
        <v>16</v>
      </c>
      <c r="M278" s="4">
        <v>1.6</v>
      </c>
      <c r="N278" s="5">
        <v>0</v>
      </c>
      <c r="O278" s="6" t="s">
        <v>359</v>
      </c>
      <c r="P278" s="3" t="s">
        <v>16</v>
      </c>
      <c r="Q278" s="7" t="s">
        <v>16</v>
      </c>
      <c r="R278" s="7" t="s">
        <v>16</v>
      </c>
      <c r="S278" s="17" t="s">
        <v>460</v>
      </c>
    </row>
    <row r="279" spans="2:19" x14ac:dyDescent="0.25">
      <c r="B279" s="2" t="s">
        <v>468</v>
      </c>
      <c r="C279" s="3">
        <v>46031</v>
      </c>
      <c r="D279" s="3">
        <v>46030</v>
      </c>
      <c r="E279" s="3">
        <v>47491</v>
      </c>
      <c r="F279" s="3">
        <v>47492</v>
      </c>
      <c r="G279" s="2" t="s">
        <v>395</v>
      </c>
      <c r="H279" s="2" t="s">
        <v>408</v>
      </c>
      <c r="I279" s="4">
        <v>1</v>
      </c>
      <c r="J279" s="5">
        <v>1</v>
      </c>
      <c r="K279" s="11" t="s">
        <v>469</v>
      </c>
      <c r="L279" s="16" t="s">
        <v>16</v>
      </c>
      <c r="M279" s="4">
        <v>1</v>
      </c>
      <c r="N279" s="5">
        <v>0</v>
      </c>
      <c r="O279" s="6" t="s">
        <v>16</v>
      </c>
      <c r="P279" s="3" t="s">
        <v>16</v>
      </c>
      <c r="Q279" s="7" t="s">
        <v>16</v>
      </c>
      <c r="R279" s="7" t="s">
        <v>16</v>
      </c>
      <c r="S279" s="17" t="s">
        <v>460</v>
      </c>
    </row>
    <row r="280" spans="2:19" x14ac:dyDescent="0.25">
      <c r="B280" s="2" t="s">
        <v>472</v>
      </c>
      <c r="C280" s="3">
        <v>46035</v>
      </c>
      <c r="D280" s="3">
        <v>46034</v>
      </c>
      <c r="E280" s="3">
        <v>47134</v>
      </c>
      <c r="F280" s="3">
        <v>47137</v>
      </c>
      <c r="G280" s="2" t="s">
        <v>398</v>
      </c>
      <c r="H280" s="2" t="s">
        <v>399</v>
      </c>
      <c r="I280" s="4">
        <v>1</v>
      </c>
      <c r="J280" s="5">
        <v>1</v>
      </c>
      <c r="K280" s="11" t="s">
        <v>471</v>
      </c>
      <c r="L280" s="5" t="s">
        <v>16</v>
      </c>
      <c r="M280" s="4">
        <v>1</v>
      </c>
      <c r="N280" s="5">
        <v>6.3100000000000003E-2</v>
      </c>
      <c r="O280" s="6" t="s">
        <v>356</v>
      </c>
      <c r="P280" s="3" t="s">
        <v>16</v>
      </c>
      <c r="Q280" s="7">
        <v>1</v>
      </c>
      <c r="R280" s="7" t="s">
        <v>16</v>
      </c>
      <c r="S280" s="17" t="s">
        <v>460</v>
      </c>
    </row>
    <row r="281" spans="2:19" x14ac:dyDescent="0.25">
      <c r="B281" s="2" t="s">
        <v>473</v>
      </c>
      <c r="C281" s="3">
        <v>46045</v>
      </c>
      <c r="D281" s="3">
        <v>46044</v>
      </c>
      <c r="E281" s="3">
        <v>47505</v>
      </c>
      <c r="F281" s="3">
        <v>47506</v>
      </c>
      <c r="G281" s="2" t="s">
        <v>395</v>
      </c>
      <c r="H281" s="2" t="s">
        <v>408</v>
      </c>
      <c r="I281" s="4">
        <v>1</v>
      </c>
      <c r="J281" s="5">
        <v>1</v>
      </c>
      <c r="K281" s="11" t="s">
        <v>474</v>
      </c>
      <c r="L281" s="16" t="s">
        <v>16</v>
      </c>
      <c r="M281" s="4">
        <v>1</v>
      </c>
      <c r="N281" s="5">
        <v>0</v>
      </c>
      <c r="O281" s="6" t="s">
        <v>16</v>
      </c>
      <c r="P281" s="3" t="s">
        <v>16</v>
      </c>
      <c r="Q281" s="7" t="s">
        <v>16</v>
      </c>
      <c r="R281" s="7" t="s">
        <v>16</v>
      </c>
      <c r="S281" s="17" t="s">
        <v>460</v>
      </c>
    </row>
    <row r="282" spans="2:19" x14ac:dyDescent="0.25">
      <c r="B282" s="2" t="s">
        <v>475</v>
      </c>
      <c r="C282" s="3">
        <v>46041</v>
      </c>
      <c r="D282" s="3">
        <v>46038</v>
      </c>
      <c r="E282" s="3">
        <v>47865</v>
      </c>
      <c r="F282" s="3">
        <v>47870</v>
      </c>
      <c r="G282" s="2" t="s">
        <v>14</v>
      </c>
      <c r="H282" s="2" t="s">
        <v>358</v>
      </c>
      <c r="I282" s="4">
        <v>1</v>
      </c>
      <c r="J282" s="5">
        <v>1</v>
      </c>
      <c r="K282" s="11">
        <v>4611.05</v>
      </c>
      <c r="L282" s="5">
        <v>2.6</v>
      </c>
      <c r="M282" s="4">
        <v>1</v>
      </c>
      <c r="N282" s="5">
        <v>0</v>
      </c>
      <c r="O282" s="6" t="s">
        <v>359</v>
      </c>
      <c r="P282" s="3" t="s">
        <v>16</v>
      </c>
      <c r="Q282" s="7" t="s">
        <v>16</v>
      </c>
      <c r="R282" s="7" t="s">
        <v>16</v>
      </c>
      <c r="S282" s="17" t="s">
        <v>460</v>
      </c>
    </row>
    <row r="283" spans="2:19" x14ac:dyDescent="0.25">
      <c r="B283" s="2" t="s">
        <v>476</v>
      </c>
      <c r="C283" s="3">
        <v>46050</v>
      </c>
      <c r="D283" s="3">
        <v>46049</v>
      </c>
      <c r="E283" s="3">
        <v>47420</v>
      </c>
      <c r="F283" s="3">
        <v>47150</v>
      </c>
      <c r="G283" s="2" t="s">
        <v>398</v>
      </c>
      <c r="H283" s="2" t="s">
        <v>399</v>
      </c>
      <c r="I283" s="4">
        <v>1</v>
      </c>
      <c r="J283" s="5">
        <v>1</v>
      </c>
      <c r="K283" s="11" t="s">
        <v>487</v>
      </c>
      <c r="L283" s="5" t="s">
        <v>16</v>
      </c>
      <c r="M283" s="4">
        <v>1</v>
      </c>
      <c r="N283" s="5">
        <v>6.3100000000000003E-2</v>
      </c>
      <c r="O283" s="6" t="s">
        <v>356</v>
      </c>
      <c r="P283" s="3" t="s">
        <v>16</v>
      </c>
      <c r="Q283" s="7">
        <v>1</v>
      </c>
      <c r="R283" s="7" t="s">
        <v>16</v>
      </c>
      <c r="S283" s="17" t="s">
        <v>460</v>
      </c>
    </row>
    <row r="284" spans="2:19" x14ac:dyDescent="0.25">
      <c r="B284" s="2" t="s">
        <v>477</v>
      </c>
      <c r="C284" s="3">
        <v>46059</v>
      </c>
      <c r="D284" s="3">
        <v>46058</v>
      </c>
      <c r="E284" s="3">
        <v>47519</v>
      </c>
      <c r="F284" s="3">
        <v>47520</v>
      </c>
      <c r="G284" s="2" t="s">
        <v>395</v>
      </c>
      <c r="H284" s="2" t="s">
        <v>408</v>
      </c>
      <c r="I284" s="4">
        <v>1</v>
      </c>
      <c r="J284" s="5">
        <v>1</v>
      </c>
      <c r="K284" s="11" t="s">
        <v>478</v>
      </c>
      <c r="L284" s="16" t="s">
        <v>16</v>
      </c>
      <c r="M284" s="4">
        <v>1</v>
      </c>
      <c r="N284" s="5">
        <v>0</v>
      </c>
      <c r="O284" s="6" t="s">
        <v>16</v>
      </c>
      <c r="P284" s="3" t="s">
        <v>16</v>
      </c>
      <c r="Q284" s="7" t="s">
        <v>16</v>
      </c>
      <c r="R284" s="7" t="s">
        <v>16</v>
      </c>
      <c r="S284" s="17" t="s">
        <v>460</v>
      </c>
    </row>
    <row r="285" spans="2:19" x14ac:dyDescent="0.25">
      <c r="B285" s="2" t="s">
        <v>479</v>
      </c>
      <c r="C285" s="3">
        <v>46062</v>
      </c>
      <c r="D285" s="3">
        <v>46059</v>
      </c>
      <c r="E285" s="3">
        <v>47886</v>
      </c>
      <c r="F285" s="3">
        <v>47891</v>
      </c>
      <c r="G285" s="2" t="s">
        <v>14</v>
      </c>
      <c r="H285" s="2" t="s">
        <v>358</v>
      </c>
      <c r="I285" s="4">
        <v>1</v>
      </c>
      <c r="J285" s="5">
        <v>1</v>
      </c>
      <c r="K285" s="11">
        <v>4948</v>
      </c>
      <c r="L285" s="5">
        <v>2.4</v>
      </c>
      <c r="M285" s="4">
        <v>1</v>
      </c>
      <c r="N285" s="5">
        <v>0</v>
      </c>
      <c r="O285" s="6" t="s">
        <v>359</v>
      </c>
      <c r="P285" s="3" t="s">
        <v>16</v>
      </c>
      <c r="Q285" s="7" t="s">
        <v>16</v>
      </c>
      <c r="R285" s="7" t="s">
        <v>16</v>
      </c>
      <c r="S285" s="17" t="s">
        <v>460</v>
      </c>
    </row>
    <row r="286" spans="2:19" x14ac:dyDescent="0.25">
      <c r="B286" s="2" t="s">
        <v>480</v>
      </c>
      <c r="C286" s="3">
        <v>46065</v>
      </c>
      <c r="D286" s="3">
        <v>46064</v>
      </c>
      <c r="E286" s="3">
        <v>47161</v>
      </c>
      <c r="F286" s="3">
        <v>47164</v>
      </c>
      <c r="G286" s="2" t="s">
        <v>398</v>
      </c>
      <c r="H286" s="2" t="s">
        <v>482</v>
      </c>
      <c r="I286" s="4">
        <v>1</v>
      </c>
      <c r="J286" s="5">
        <v>1</v>
      </c>
      <c r="K286" s="11" t="s">
        <v>494</v>
      </c>
      <c r="L286" s="5" t="s">
        <v>16</v>
      </c>
      <c r="M286" s="4">
        <v>1</v>
      </c>
      <c r="N286" s="5">
        <v>5.4899999999999997E-2</v>
      </c>
      <c r="O286" s="6" t="s">
        <v>356</v>
      </c>
      <c r="P286" s="3" t="s">
        <v>16</v>
      </c>
      <c r="Q286" s="7">
        <v>1</v>
      </c>
      <c r="R286" s="7" t="s">
        <v>16</v>
      </c>
      <c r="S286" s="17" t="s">
        <v>460</v>
      </c>
    </row>
    <row r="287" spans="2:19" x14ac:dyDescent="0.25">
      <c r="B287" s="2" t="s">
        <v>481</v>
      </c>
      <c r="C287" s="3">
        <v>46078</v>
      </c>
      <c r="D287" s="3">
        <v>46077</v>
      </c>
      <c r="E287" s="3">
        <v>47175</v>
      </c>
      <c r="F287" s="3">
        <v>47178</v>
      </c>
      <c r="G287" s="2" t="s">
        <v>398</v>
      </c>
      <c r="H287" s="2" t="s">
        <v>482</v>
      </c>
      <c r="I287" s="4">
        <v>1</v>
      </c>
      <c r="J287" s="5">
        <v>1</v>
      </c>
      <c r="K287" s="11" t="s">
        <v>483</v>
      </c>
      <c r="L287" s="5" t="s">
        <v>16</v>
      </c>
      <c r="M287" s="4">
        <v>1</v>
      </c>
      <c r="N287" s="5">
        <v>5.4899999999999997E-2</v>
      </c>
      <c r="O287" s="6" t="s">
        <v>356</v>
      </c>
      <c r="P287" s="3" t="s">
        <v>16</v>
      </c>
      <c r="Q287" s="7">
        <v>1</v>
      </c>
      <c r="R287" s="7" t="s">
        <v>16</v>
      </c>
      <c r="S287" s="17" t="s">
        <v>460</v>
      </c>
    </row>
    <row r="288" spans="2:19" x14ac:dyDescent="0.25">
      <c r="B288" s="2" t="s">
        <v>485</v>
      </c>
      <c r="C288" s="3">
        <v>46078</v>
      </c>
      <c r="D288" s="3">
        <v>46077</v>
      </c>
      <c r="E288" s="3">
        <v>47904</v>
      </c>
      <c r="F288" s="3">
        <v>47907</v>
      </c>
      <c r="G288" s="2" t="s">
        <v>395</v>
      </c>
      <c r="H288" s="2" t="s">
        <v>408</v>
      </c>
      <c r="I288" s="4">
        <v>1</v>
      </c>
      <c r="J288" s="5">
        <v>1</v>
      </c>
      <c r="K288" s="11" t="s">
        <v>484</v>
      </c>
      <c r="L288" s="16" t="s">
        <v>16</v>
      </c>
      <c r="M288" s="4">
        <v>1</v>
      </c>
      <c r="N288" s="5">
        <v>0</v>
      </c>
      <c r="O288" s="6" t="s">
        <v>16</v>
      </c>
      <c r="P288" s="3" t="s">
        <v>16</v>
      </c>
      <c r="Q288" s="7" t="s">
        <v>16</v>
      </c>
      <c r="R288" s="7" t="s">
        <v>16</v>
      </c>
      <c r="S288" s="17" t="s">
        <v>460</v>
      </c>
    </row>
    <row r="289" spans="2:19" x14ac:dyDescent="0.25">
      <c r="B289" s="2" t="s">
        <v>488</v>
      </c>
      <c r="C289" s="3">
        <v>46079</v>
      </c>
      <c r="D289" s="3">
        <v>46078</v>
      </c>
      <c r="E289" s="3">
        <v>47175</v>
      </c>
      <c r="F289" s="3">
        <v>47178</v>
      </c>
      <c r="G289" s="2" t="s">
        <v>398</v>
      </c>
      <c r="H289" s="2" t="s">
        <v>399</v>
      </c>
      <c r="I289" s="4">
        <v>1</v>
      </c>
      <c r="J289" s="5">
        <v>1</v>
      </c>
      <c r="K289" s="11" t="s">
        <v>486</v>
      </c>
      <c r="L289" s="5" t="s">
        <v>16</v>
      </c>
      <c r="M289" s="4">
        <v>1</v>
      </c>
      <c r="N289" s="5">
        <v>6.3100000000000003E-2</v>
      </c>
      <c r="O289" s="6" t="s">
        <v>356</v>
      </c>
      <c r="P289" s="3" t="s">
        <v>16</v>
      </c>
      <c r="Q289" s="7">
        <v>1</v>
      </c>
      <c r="R289" s="7" t="s">
        <v>16</v>
      </c>
      <c r="S289" s="17" t="s">
        <v>460</v>
      </c>
    </row>
    <row r="290" spans="2:19" x14ac:dyDescent="0.25">
      <c r="B290" s="2" t="s">
        <v>489</v>
      </c>
      <c r="C290" s="3">
        <v>46083</v>
      </c>
      <c r="D290" s="3">
        <v>46080</v>
      </c>
      <c r="E290" s="3">
        <v>47906</v>
      </c>
      <c r="F290" s="3">
        <v>47911</v>
      </c>
      <c r="G290" s="2" t="s">
        <v>14</v>
      </c>
      <c r="H290" s="2" t="s">
        <v>358</v>
      </c>
      <c r="I290" s="4">
        <v>1</v>
      </c>
      <c r="J290" s="5">
        <v>1</v>
      </c>
      <c r="K290" s="11">
        <v>5222.3</v>
      </c>
      <c r="L290" s="5">
        <v>2.25</v>
      </c>
      <c r="M290" s="4">
        <v>1</v>
      </c>
      <c r="N290" s="5">
        <v>0</v>
      </c>
      <c r="O290" s="6" t="s">
        <v>359</v>
      </c>
      <c r="P290" s="3" t="s">
        <v>16</v>
      </c>
      <c r="Q290" s="7" t="s">
        <v>16</v>
      </c>
      <c r="R290" s="7" t="s">
        <v>16</v>
      </c>
      <c r="S290" s="17" t="s">
        <v>460</v>
      </c>
    </row>
    <row r="291" spans="2:19" x14ac:dyDescent="0.25">
      <c r="B291" s="2" t="s">
        <v>490</v>
      </c>
      <c r="C291" s="3">
        <v>46085</v>
      </c>
      <c r="D291" s="3">
        <v>46082</v>
      </c>
      <c r="E291" s="3">
        <v>47910</v>
      </c>
      <c r="F291" s="3">
        <v>47911</v>
      </c>
      <c r="G291" s="2" t="s">
        <v>311</v>
      </c>
      <c r="H291" s="2" t="s">
        <v>297</v>
      </c>
      <c r="I291" s="4">
        <v>0</v>
      </c>
      <c r="J291" s="5">
        <v>1</v>
      </c>
      <c r="K291" s="11">
        <v>92.998000000000005</v>
      </c>
      <c r="L291" s="5" t="s">
        <v>16</v>
      </c>
      <c r="M291" s="4" t="s">
        <v>16</v>
      </c>
      <c r="N291" s="5">
        <v>0.9</v>
      </c>
      <c r="O291" s="6" t="s">
        <v>504</v>
      </c>
      <c r="P291" s="3" t="s">
        <v>16</v>
      </c>
      <c r="Q291" s="7" t="s">
        <v>16</v>
      </c>
      <c r="R291" s="7" t="s">
        <v>16</v>
      </c>
      <c r="S291" s="17" t="s">
        <v>460</v>
      </c>
    </row>
    <row r="292" spans="2:19" x14ac:dyDescent="0.25">
      <c r="B292" s="2" t="s">
        <v>491</v>
      </c>
      <c r="C292" s="3">
        <v>46097</v>
      </c>
      <c r="D292" s="3">
        <v>46094</v>
      </c>
      <c r="E292" s="3">
        <v>47921</v>
      </c>
      <c r="F292" s="3">
        <v>47924</v>
      </c>
      <c r="G292" s="2" t="s">
        <v>311</v>
      </c>
      <c r="H292" s="2" t="s">
        <v>297</v>
      </c>
      <c r="I292" s="4">
        <v>0</v>
      </c>
      <c r="J292" s="5">
        <v>1</v>
      </c>
      <c r="K292" s="11">
        <v>91.259</v>
      </c>
      <c r="L292" s="5" t="s">
        <v>16</v>
      </c>
      <c r="M292" s="4" t="s">
        <v>16</v>
      </c>
      <c r="N292" s="5">
        <v>0.92500000000000004</v>
      </c>
      <c r="O292" s="6" t="s">
        <v>504</v>
      </c>
      <c r="P292" s="3" t="s">
        <v>16</v>
      </c>
      <c r="Q292" s="7" t="s">
        <v>16</v>
      </c>
      <c r="R292" s="7" t="s">
        <v>16</v>
      </c>
      <c r="S292" s="17" t="s">
        <v>460</v>
      </c>
    </row>
    <row r="293" spans="2:19" x14ac:dyDescent="0.25">
      <c r="B293" s="2" t="s">
        <v>492</v>
      </c>
      <c r="C293" s="3">
        <v>46092</v>
      </c>
      <c r="D293" s="3">
        <v>46091</v>
      </c>
      <c r="E293" s="3">
        <v>47189</v>
      </c>
      <c r="F293" s="3">
        <v>47192</v>
      </c>
      <c r="G293" s="2" t="s">
        <v>398</v>
      </c>
      <c r="H293" s="2" t="s">
        <v>482</v>
      </c>
      <c r="I293" s="4">
        <v>1</v>
      </c>
      <c r="J293" s="5">
        <v>1</v>
      </c>
      <c r="K293" s="11" t="s">
        <v>493</v>
      </c>
      <c r="L293" s="5" t="s">
        <v>16</v>
      </c>
      <c r="M293" s="4">
        <v>1</v>
      </c>
      <c r="N293" s="5">
        <v>5.4899999999999997E-2</v>
      </c>
      <c r="O293" s="6" t="s">
        <v>356</v>
      </c>
      <c r="P293" s="3" t="s">
        <v>16</v>
      </c>
      <c r="Q293" s="7">
        <v>1</v>
      </c>
      <c r="R293" s="7" t="s">
        <v>16</v>
      </c>
      <c r="S293" s="17" t="s">
        <v>460</v>
      </c>
    </row>
    <row r="294" spans="2:19" x14ac:dyDescent="0.25">
      <c r="B294" s="2" t="s">
        <v>495</v>
      </c>
      <c r="C294" s="3">
        <v>46093</v>
      </c>
      <c r="D294" s="3">
        <v>46092</v>
      </c>
      <c r="E294" s="3">
        <v>47189</v>
      </c>
      <c r="F294" s="3">
        <v>47192</v>
      </c>
      <c r="G294" s="2" t="s">
        <v>398</v>
      </c>
      <c r="H294" s="2" t="s">
        <v>399</v>
      </c>
      <c r="I294" s="4">
        <v>1</v>
      </c>
      <c r="J294" s="5">
        <v>1</v>
      </c>
      <c r="K294" s="11" t="s">
        <v>496</v>
      </c>
      <c r="L294" s="5" t="s">
        <v>16</v>
      </c>
      <c r="M294" s="4">
        <v>1</v>
      </c>
      <c r="N294" s="5">
        <v>6.3100000000000003E-2</v>
      </c>
      <c r="O294" s="6" t="s">
        <v>356</v>
      </c>
      <c r="P294" s="3" t="s">
        <v>16</v>
      </c>
      <c r="Q294" s="7">
        <v>1</v>
      </c>
      <c r="R294" s="7" t="s">
        <v>16</v>
      </c>
      <c r="S294" s="17" t="s">
        <v>460</v>
      </c>
    </row>
    <row r="295" spans="2:19" x14ac:dyDescent="0.25">
      <c r="B295" s="2" t="s">
        <v>497</v>
      </c>
      <c r="C295" s="3">
        <v>46094</v>
      </c>
      <c r="D295" s="3">
        <v>46093</v>
      </c>
      <c r="E295" s="3">
        <v>47919</v>
      </c>
      <c r="F295" s="3">
        <v>47924</v>
      </c>
      <c r="G295" s="2" t="s">
        <v>395</v>
      </c>
      <c r="H295" s="2" t="s">
        <v>408</v>
      </c>
      <c r="I295" s="4">
        <v>1</v>
      </c>
      <c r="J295" s="5">
        <v>1</v>
      </c>
      <c r="K295" s="11" t="s">
        <v>498</v>
      </c>
      <c r="L295" s="16" t="s">
        <v>16</v>
      </c>
      <c r="M295" s="4">
        <v>1</v>
      </c>
      <c r="N295" s="5">
        <v>0</v>
      </c>
      <c r="O295" s="6" t="s">
        <v>16</v>
      </c>
      <c r="P295" s="3" t="s">
        <v>16</v>
      </c>
      <c r="Q295" s="7" t="s">
        <v>16</v>
      </c>
      <c r="R295" s="7" t="s">
        <v>16</v>
      </c>
      <c r="S295" s="17" t="s">
        <v>460</v>
      </c>
    </row>
    <row r="296" spans="2:19" x14ac:dyDescent="0.25">
      <c r="B296" s="2" t="s">
        <v>499</v>
      </c>
      <c r="C296" s="3">
        <v>46094</v>
      </c>
      <c r="D296" s="3">
        <v>46093</v>
      </c>
      <c r="E296" s="3">
        <v>47554</v>
      </c>
      <c r="F296" s="3">
        <v>47557</v>
      </c>
      <c r="G296" s="2" t="s">
        <v>395</v>
      </c>
      <c r="H296" s="2" t="s">
        <v>408</v>
      </c>
      <c r="I296" s="4">
        <v>1</v>
      </c>
      <c r="J296" s="5">
        <v>1</v>
      </c>
      <c r="K296" s="11" t="s">
        <v>498</v>
      </c>
      <c r="L296" s="16" t="s">
        <v>16</v>
      </c>
      <c r="M296" s="4">
        <v>1</v>
      </c>
      <c r="N296" s="5">
        <v>0</v>
      </c>
      <c r="O296" s="6" t="s">
        <v>16</v>
      </c>
      <c r="P296" s="3" t="s">
        <v>16</v>
      </c>
      <c r="Q296" s="7" t="s">
        <v>16</v>
      </c>
      <c r="R296" s="7" t="s">
        <v>16</v>
      </c>
      <c r="S296" s="17" t="s">
        <v>460</v>
      </c>
    </row>
    <row r="297" spans="2:19" x14ac:dyDescent="0.25">
      <c r="B297" s="2" t="s">
        <v>500</v>
      </c>
      <c r="C297" s="3">
        <v>46097</v>
      </c>
      <c r="D297" s="3">
        <v>46094</v>
      </c>
      <c r="E297" s="3">
        <v>47920</v>
      </c>
      <c r="F297" s="3">
        <v>47925</v>
      </c>
      <c r="G297" s="2" t="s">
        <v>24</v>
      </c>
      <c r="H297" s="2" t="s">
        <v>358</v>
      </c>
      <c r="I297" s="4">
        <v>1</v>
      </c>
      <c r="J297" s="5">
        <v>1</v>
      </c>
      <c r="K297" s="11">
        <v>5044.6000000000004</v>
      </c>
      <c r="L297" s="5" t="s">
        <v>16</v>
      </c>
      <c r="M297" s="4">
        <v>1.4</v>
      </c>
      <c r="N297" s="5">
        <v>0</v>
      </c>
      <c r="O297" s="6" t="s">
        <v>359</v>
      </c>
      <c r="P297" s="3" t="s">
        <v>16</v>
      </c>
      <c r="Q297" s="7" t="s">
        <v>16</v>
      </c>
      <c r="R297" s="7" t="s">
        <v>16</v>
      </c>
      <c r="S297" s="17" t="s">
        <v>460</v>
      </c>
    </row>
    <row r="298" spans="2:19" x14ac:dyDescent="0.25">
      <c r="B298" s="2" t="s">
        <v>501</v>
      </c>
      <c r="C298" s="3">
        <v>46098</v>
      </c>
      <c r="D298" s="3">
        <v>46097</v>
      </c>
      <c r="E298" s="3">
        <v>46462</v>
      </c>
      <c r="F298" s="3">
        <v>46465</v>
      </c>
      <c r="G298" s="2" t="s">
        <v>14</v>
      </c>
      <c r="H298" s="2" t="s">
        <v>502</v>
      </c>
      <c r="I298" s="4">
        <v>1</v>
      </c>
      <c r="J298" s="5">
        <v>1</v>
      </c>
      <c r="K298" s="2" t="s">
        <v>511</v>
      </c>
      <c r="L298" s="5">
        <v>1.21</v>
      </c>
      <c r="M298" s="4">
        <v>3</v>
      </c>
      <c r="N298" s="5">
        <v>0</v>
      </c>
      <c r="O298" s="6" t="s">
        <v>359</v>
      </c>
      <c r="P298" s="3" t="s">
        <v>16</v>
      </c>
      <c r="Q298" s="7" t="s">
        <v>16</v>
      </c>
      <c r="R298" s="7" t="s">
        <v>16</v>
      </c>
      <c r="S298" s="17" t="s">
        <v>460</v>
      </c>
    </row>
    <row r="299" spans="2:19" x14ac:dyDescent="0.25">
      <c r="B299" s="2" t="s">
        <v>503</v>
      </c>
      <c r="C299" s="3">
        <v>46101</v>
      </c>
      <c r="D299" s="3">
        <v>46100</v>
      </c>
      <c r="E299" s="3">
        <v>49678</v>
      </c>
      <c r="F299" s="3">
        <v>49681</v>
      </c>
      <c r="G299" s="2" t="s">
        <v>311</v>
      </c>
      <c r="H299" s="2" t="s">
        <v>297</v>
      </c>
      <c r="I299" s="4">
        <v>0</v>
      </c>
      <c r="J299" s="5">
        <v>1</v>
      </c>
      <c r="K299" s="11">
        <v>91.677999999999997</v>
      </c>
      <c r="L299" s="5" t="s">
        <v>16</v>
      </c>
      <c r="M299" s="4" t="s">
        <v>16</v>
      </c>
      <c r="N299" s="5">
        <v>0.159</v>
      </c>
      <c r="O299" s="6" t="s">
        <v>281</v>
      </c>
      <c r="P299" s="3" t="s">
        <v>16</v>
      </c>
      <c r="Q299" s="7" t="s">
        <v>16</v>
      </c>
      <c r="R299" s="7" t="s">
        <v>16</v>
      </c>
      <c r="S299" s="17" t="s">
        <v>460</v>
      </c>
    </row>
    <row r="300" spans="2:19" x14ac:dyDescent="0.25">
      <c r="B300" s="2" t="s">
        <v>505</v>
      </c>
      <c r="C300" s="3">
        <v>46104</v>
      </c>
      <c r="D300" s="3">
        <v>46101</v>
      </c>
      <c r="E300" s="3">
        <v>47927</v>
      </c>
      <c r="F300" s="3">
        <v>47932</v>
      </c>
      <c r="G300" s="2" t="s">
        <v>24</v>
      </c>
      <c r="H300" s="2" t="s">
        <v>506</v>
      </c>
      <c r="I300" s="4">
        <v>0</v>
      </c>
      <c r="J300" s="5">
        <v>1</v>
      </c>
      <c r="K300" s="11" t="s">
        <v>507</v>
      </c>
      <c r="L300" s="5" t="s">
        <v>16</v>
      </c>
      <c r="M300" s="4">
        <v>1.6</v>
      </c>
      <c r="N300" s="4" t="s">
        <v>16</v>
      </c>
      <c r="O300" s="4" t="s">
        <v>16</v>
      </c>
      <c r="P300" s="3" t="s">
        <v>16</v>
      </c>
      <c r="Q300" s="7" t="s">
        <v>16</v>
      </c>
      <c r="R300" s="7" t="s">
        <v>16</v>
      </c>
      <c r="S300" s="17" t="s">
        <v>460</v>
      </c>
    </row>
    <row r="301" spans="2:19" x14ac:dyDescent="0.25">
      <c r="B301" s="2" t="s">
        <v>508</v>
      </c>
      <c r="C301" s="3">
        <v>46104</v>
      </c>
      <c r="D301" s="3">
        <v>46101</v>
      </c>
      <c r="E301" s="3">
        <v>47927</v>
      </c>
      <c r="F301" s="3">
        <v>47932</v>
      </c>
      <c r="G301" s="2" t="s">
        <v>24</v>
      </c>
      <c r="H301" s="2" t="s">
        <v>509</v>
      </c>
      <c r="I301" s="4">
        <v>0</v>
      </c>
      <c r="J301" s="5">
        <v>1</v>
      </c>
      <c r="K301" s="11">
        <v>222.56</v>
      </c>
      <c r="L301" s="5" t="s">
        <v>16</v>
      </c>
      <c r="M301" s="4">
        <v>1.1000000000000001</v>
      </c>
      <c r="N301" s="5" t="s">
        <v>16</v>
      </c>
      <c r="O301" s="4" t="s">
        <v>16</v>
      </c>
      <c r="P301" s="3" t="s">
        <v>16</v>
      </c>
      <c r="Q301" s="7" t="s">
        <v>16</v>
      </c>
      <c r="R301" s="7" t="s">
        <v>16</v>
      </c>
      <c r="S301" s="17" t="s">
        <v>460</v>
      </c>
    </row>
    <row r="302" spans="2:19" x14ac:dyDescent="0.25">
      <c r="B302" s="2" t="s">
        <v>510</v>
      </c>
      <c r="C302" s="3">
        <v>46105</v>
      </c>
      <c r="D302" s="3">
        <v>46104</v>
      </c>
      <c r="E302" s="3">
        <v>46469</v>
      </c>
      <c r="F302" s="3">
        <v>46475</v>
      </c>
      <c r="G302" s="2" t="s">
        <v>14</v>
      </c>
      <c r="H302" s="2" t="s">
        <v>502</v>
      </c>
      <c r="I302" s="4">
        <v>1</v>
      </c>
      <c r="J302" s="5">
        <v>1</v>
      </c>
      <c r="K302" s="11" t="s">
        <v>512</v>
      </c>
      <c r="L302" s="5">
        <v>1.21</v>
      </c>
      <c r="M302" s="4">
        <v>3</v>
      </c>
      <c r="N302" s="5">
        <v>0</v>
      </c>
      <c r="O302" s="6" t="s">
        <v>359</v>
      </c>
      <c r="P302" s="3" t="s">
        <v>16</v>
      </c>
      <c r="Q302" s="7" t="s">
        <v>16</v>
      </c>
      <c r="R302" s="7" t="s">
        <v>16</v>
      </c>
      <c r="S302" s="17" t="s">
        <v>460</v>
      </c>
    </row>
    <row r="303" spans="2:19" x14ac:dyDescent="0.25">
      <c r="B303" s="2" t="s">
        <v>513</v>
      </c>
      <c r="C303" s="3">
        <v>46106</v>
      </c>
      <c r="D303" s="3">
        <v>46105</v>
      </c>
      <c r="E303" s="3">
        <v>47203</v>
      </c>
      <c r="F303" s="3">
        <v>47206</v>
      </c>
      <c r="G303" s="2" t="s">
        <v>398</v>
      </c>
      <c r="H303" s="2" t="s">
        <v>482</v>
      </c>
      <c r="I303" s="4">
        <v>1</v>
      </c>
      <c r="J303" s="5">
        <v>1</v>
      </c>
      <c r="K303" s="11" t="s">
        <v>514</v>
      </c>
      <c r="L303" s="5" t="s">
        <v>16</v>
      </c>
      <c r="M303" s="4">
        <v>1</v>
      </c>
      <c r="N303" s="5">
        <v>5.4899999999999997E-2</v>
      </c>
      <c r="O303" s="6" t="s">
        <v>356</v>
      </c>
      <c r="P303" s="3" t="s">
        <v>16</v>
      </c>
      <c r="Q303" s="7">
        <v>1</v>
      </c>
      <c r="R303" s="7" t="s">
        <v>16</v>
      </c>
      <c r="S303" s="17" t="s">
        <v>460</v>
      </c>
    </row>
    <row r="304" spans="2:19" x14ac:dyDescent="0.25">
      <c r="B304" s="2" t="s">
        <v>515</v>
      </c>
      <c r="C304" s="3">
        <v>46108</v>
      </c>
      <c r="D304" s="3">
        <v>46107</v>
      </c>
      <c r="E304" s="3">
        <v>47204</v>
      </c>
      <c r="F304" s="3">
        <v>47210</v>
      </c>
      <c r="G304" s="2" t="s">
        <v>398</v>
      </c>
      <c r="H304" s="2" t="s">
        <v>399</v>
      </c>
      <c r="I304" s="4">
        <v>1</v>
      </c>
      <c r="J304" s="5">
        <v>1</v>
      </c>
      <c r="K304" s="11" t="s">
        <v>516</v>
      </c>
      <c r="L304" s="5" t="s">
        <v>16</v>
      </c>
      <c r="M304" s="4">
        <v>1</v>
      </c>
      <c r="N304" s="5">
        <v>6.3100000000000003E-2</v>
      </c>
      <c r="O304" s="6" t="s">
        <v>356</v>
      </c>
      <c r="P304" s="3" t="s">
        <v>16</v>
      </c>
      <c r="Q304" s="7">
        <v>1</v>
      </c>
      <c r="R304" s="7" t="s">
        <v>16</v>
      </c>
      <c r="S304" s="17" t="s">
        <v>460</v>
      </c>
    </row>
    <row r="305" spans="1:19" x14ac:dyDescent="0.25">
      <c r="B305" s="2" t="s">
        <v>517</v>
      </c>
      <c r="C305" s="3">
        <v>46108</v>
      </c>
      <c r="D305" s="3">
        <v>46472</v>
      </c>
      <c r="E305" s="3">
        <v>47933</v>
      </c>
      <c r="F305" s="3">
        <v>47938</v>
      </c>
      <c r="G305" s="2" t="s">
        <v>395</v>
      </c>
      <c r="H305" s="2" t="s">
        <v>408</v>
      </c>
      <c r="I305" s="4">
        <v>1</v>
      </c>
      <c r="J305" s="5">
        <v>1</v>
      </c>
      <c r="K305" s="11" t="s">
        <v>518</v>
      </c>
      <c r="L305" s="16" t="s">
        <v>16</v>
      </c>
      <c r="M305" s="4">
        <v>1</v>
      </c>
      <c r="N305" s="5">
        <v>0</v>
      </c>
      <c r="O305" s="6" t="s">
        <v>16</v>
      </c>
      <c r="P305" s="3" t="s">
        <v>16</v>
      </c>
      <c r="Q305" s="7" t="s">
        <v>16</v>
      </c>
      <c r="R305" s="7" t="s">
        <v>16</v>
      </c>
      <c r="S305" s="17" t="s">
        <v>460</v>
      </c>
    </row>
    <row r="306" spans="1:19" x14ac:dyDescent="0.25">
      <c r="B306" s="2" t="s">
        <v>519</v>
      </c>
      <c r="C306" s="3">
        <v>46111</v>
      </c>
      <c r="D306" s="3">
        <v>46108</v>
      </c>
      <c r="E306" s="3">
        <v>47935</v>
      </c>
      <c r="F306" s="3">
        <v>47938</v>
      </c>
      <c r="G306" s="2" t="s">
        <v>311</v>
      </c>
      <c r="H306" s="2" t="s">
        <v>297</v>
      </c>
      <c r="I306" s="4">
        <v>0</v>
      </c>
      <c r="J306" s="5">
        <v>1</v>
      </c>
      <c r="K306" s="11">
        <v>89.881</v>
      </c>
      <c r="L306" s="5" t="s">
        <v>16</v>
      </c>
      <c r="M306" s="4" t="s">
        <v>16</v>
      </c>
      <c r="N306" s="5">
        <v>0.94</v>
      </c>
      <c r="O306" s="6" t="s">
        <v>504</v>
      </c>
      <c r="P306" s="3" t="s">
        <v>16</v>
      </c>
      <c r="Q306" s="7" t="s">
        <v>16</v>
      </c>
      <c r="R306" s="7" t="s">
        <v>16</v>
      </c>
      <c r="S306" s="17" t="s">
        <v>460</v>
      </c>
    </row>
    <row r="307" spans="1:19" x14ac:dyDescent="0.25">
      <c r="B307" s="2" t="s">
        <v>521</v>
      </c>
      <c r="C307" s="3">
        <v>46112</v>
      </c>
      <c r="D307" s="3">
        <v>46111</v>
      </c>
      <c r="E307" s="3">
        <v>46476</v>
      </c>
      <c r="F307" s="3">
        <v>46479</v>
      </c>
      <c r="G307" s="2" t="s">
        <v>14</v>
      </c>
      <c r="H307" s="2" t="s">
        <v>502</v>
      </c>
      <c r="I307" s="4">
        <v>1</v>
      </c>
      <c r="J307" s="5">
        <v>1</v>
      </c>
      <c r="K307" s="11" t="s">
        <v>520</v>
      </c>
      <c r="L307" s="5">
        <v>1.21</v>
      </c>
      <c r="M307" s="4">
        <v>3</v>
      </c>
      <c r="N307" s="5">
        <v>0</v>
      </c>
      <c r="O307" s="6" t="s">
        <v>359</v>
      </c>
      <c r="P307" s="3" t="s">
        <v>16</v>
      </c>
      <c r="Q307" s="7" t="s">
        <v>16</v>
      </c>
      <c r="R307" s="7" t="s">
        <v>16</v>
      </c>
      <c r="S307" s="17" t="s">
        <v>460</v>
      </c>
    </row>
    <row r="308" spans="1:19" x14ac:dyDescent="0.25">
      <c r="B308" s="2" t="s">
        <v>522</v>
      </c>
      <c r="C308" s="3">
        <v>46114</v>
      </c>
      <c r="D308" s="3">
        <v>46113</v>
      </c>
      <c r="E308" s="3">
        <v>47939</v>
      </c>
      <c r="F308" s="3">
        <v>47942</v>
      </c>
      <c r="G308" s="2" t="s">
        <v>14</v>
      </c>
      <c r="H308" s="2" t="s">
        <v>358</v>
      </c>
      <c r="I308" s="4">
        <v>1</v>
      </c>
      <c r="J308" s="5">
        <v>1</v>
      </c>
      <c r="K308" s="11">
        <v>4739</v>
      </c>
      <c r="L308" s="5">
        <v>2.25</v>
      </c>
      <c r="M308" s="4">
        <v>1</v>
      </c>
      <c r="N308" s="5">
        <v>0</v>
      </c>
      <c r="O308" s="6" t="s">
        <v>359</v>
      </c>
      <c r="P308" s="3" t="s">
        <v>16</v>
      </c>
      <c r="Q308" s="7" t="s">
        <v>16</v>
      </c>
      <c r="R308" s="7" t="s">
        <v>16</v>
      </c>
      <c r="S308" s="17" t="s">
        <v>460</v>
      </c>
    </row>
    <row r="309" spans="1:19" x14ac:dyDescent="0.25">
      <c r="B309" s="2" t="s">
        <v>523</v>
      </c>
      <c r="C309" s="3">
        <v>46118</v>
      </c>
      <c r="D309" s="3">
        <v>46114</v>
      </c>
      <c r="E309" s="3">
        <v>46846</v>
      </c>
      <c r="F309" s="3">
        <v>46849</v>
      </c>
      <c r="G309" s="2" t="s">
        <v>524</v>
      </c>
      <c r="H309" s="2" t="s">
        <v>525</v>
      </c>
      <c r="I309" s="4">
        <v>1</v>
      </c>
      <c r="J309" s="5">
        <v>1</v>
      </c>
      <c r="K309" s="11">
        <v>137.91999999999999</v>
      </c>
      <c r="L309" s="5" t="s">
        <v>16</v>
      </c>
      <c r="M309" s="4">
        <v>1</v>
      </c>
      <c r="N309" s="5">
        <v>0.21879999999999999</v>
      </c>
      <c r="O309" s="6" t="s">
        <v>504</v>
      </c>
      <c r="P309" s="3" t="s">
        <v>16</v>
      </c>
      <c r="Q309" s="7">
        <v>0.85</v>
      </c>
      <c r="R309" s="7" t="s">
        <v>16</v>
      </c>
      <c r="S309" s="17" t="s">
        <v>460</v>
      </c>
    </row>
    <row r="310" spans="1:19" x14ac:dyDescent="0.25">
      <c r="B310" s="2" t="s">
        <v>526</v>
      </c>
      <c r="C310" s="3">
        <v>46119</v>
      </c>
      <c r="D310" s="3">
        <v>46118</v>
      </c>
      <c r="E310" s="3">
        <v>46483</v>
      </c>
      <c r="F310" s="3">
        <v>46577</v>
      </c>
      <c r="G310" s="2" t="s">
        <v>14</v>
      </c>
      <c r="H310" s="2" t="s">
        <v>502</v>
      </c>
      <c r="I310" s="4">
        <v>1</v>
      </c>
      <c r="J310" s="5">
        <v>1</v>
      </c>
      <c r="K310" s="11" t="s">
        <v>527</v>
      </c>
      <c r="L310" s="5">
        <v>1.21</v>
      </c>
      <c r="M310" s="4">
        <v>3</v>
      </c>
      <c r="N310" s="5">
        <v>0</v>
      </c>
      <c r="O310" s="6" t="s">
        <v>359</v>
      </c>
      <c r="P310" s="3" t="s">
        <v>16</v>
      </c>
      <c r="Q310" s="7" t="s">
        <v>16</v>
      </c>
      <c r="R310" s="7" t="s">
        <v>16</v>
      </c>
      <c r="S310" s="17" t="s">
        <v>460</v>
      </c>
    </row>
    <row r="311" spans="1:19" x14ac:dyDescent="0.25">
      <c r="B311" s="2" t="s">
        <v>529</v>
      </c>
      <c r="C311" s="3">
        <v>46120</v>
      </c>
      <c r="D311" s="3">
        <v>46119</v>
      </c>
      <c r="E311" s="3">
        <v>47217</v>
      </c>
      <c r="F311" s="3">
        <v>47220</v>
      </c>
      <c r="G311" s="2" t="s">
        <v>398</v>
      </c>
      <c r="H311" s="2" t="s">
        <v>482</v>
      </c>
      <c r="I311" s="4">
        <v>1</v>
      </c>
      <c r="J311" s="5">
        <v>1</v>
      </c>
      <c r="K311" s="11" t="s">
        <v>528</v>
      </c>
      <c r="L311" s="5" t="s">
        <v>16</v>
      </c>
      <c r="M311" s="4">
        <v>1</v>
      </c>
      <c r="N311" s="5">
        <v>5.4899999999999997E-2</v>
      </c>
      <c r="O311" s="6" t="s">
        <v>356</v>
      </c>
      <c r="P311" s="3" t="s">
        <v>16</v>
      </c>
      <c r="Q311" s="7">
        <v>1</v>
      </c>
      <c r="R311" s="7" t="s">
        <v>16</v>
      </c>
      <c r="S311" s="17" t="s">
        <v>460</v>
      </c>
    </row>
    <row r="312" spans="1:19" x14ac:dyDescent="0.25">
      <c r="B312" s="2" t="s">
        <v>531</v>
      </c>
      <c r="C312" s="3">
        <v>46121</v>
      </c>
      <c r="D312" s="3">
        <v>46120</v>
      </c>
      <c r="E312" s="3">
        <v>47946</v>
      </c>
      <c r="F312" s="3">
        <v>47952</v>
      </c>
      <c r="G312" s="2" t="s">
        <v>395</v>
      </c>
      <c r="H312" s="2" t="s">
        <v>408</v>
      </c>
      <c r="I312" s="4">
        <v>1</v>
      </c>
      <c r="J312" s="5">
        <v>1</v>
      </c>
      <c r="K312" s="11" t="s">
        <v>530</v>
      </c>
      <c r="L312" s="16" t="s">
        <v>16</v>
      </c>
      <c r="M312" s="4">
        <v>1</v>
      </c>
      <c r="N312" s="5">
        <v>0</v>
      </c>
      <c r="O312" s="6" t="s">
        <v>16</v>
      </c>
      <c r="P312" s="3" t="s">
        <v>16</v>
      </c>
      <c r="Q312" s="7" t="s">
        <v>16</v>
      </c>
      <c r="R312" s="7" t="s">
        <v>16</v>
      </c>
      <c r="S312" s="17" t="s">
        <v>460</v>
      </c>
    </row>
    <row r="313" spans="1:19" x14ac:dyDescent="0.25">
      <c r="B313" s="2" t="s">
        <v>532</v>
      </c>
      <c r="C313" s="3">
        <v>46122</v>
      </c>
      <c r="D313" s="3">
        <v>46121</v>
      </c>
      <c r="E313" s="3">
        <v>47217</v>
      </c>
      <c r="F313" s="3">
        <v>47220</v>
      </c>
      <c r="G313" s="2" t="s">
        <v>398</v>
      </c>
      <c r="H313" s="2" t="s">
        <v>399</v>
      </c>
      <c r="I313" s="4">
        <v>1</v>
      </c>
      <c r="J313" s="5">
        <v>1</v>
      </c>
      <c r="K313" s="11" t="s">
        <v>533</v>
      </c>
      <c r="L313" s="5" t="s">
        <v>16</v>
      </c>
      <c r="M313" s="4">
        <v>1</v>
      </c>
      <c r="N313" s="5">
        <v>6.3100000000000003E-2</v>
      </c>
      <c r="O313" s="6" t="s">
        <v>356</v>
      </c>
      <c r="P313" s="3" t="s">
        <v>16</v>
      </c>
      <c r="Q313" s="7">
        <v>1</v>
      </c>
      <c r="R313" s="7" t="s">
        <v>16</v>
      </c>
      <c r="S313" s="17" t="s">
        <v>460</v>
      </c>
    </row>
    <row r="314" spans="1:19" x14ac:dyDescent="0.25">
      <c r="B314" s="2" t="s">
        <v>534</v>
      </c>
      <c r="C314" s="3">
        <v>46126</v>
      </c>
      <c r="D314" s="3">
        <v>46125</v>
      </c>
      <c r="E314" s="3">
        <v>46490</v>
      </c>
      <c r="F314" s="3">
        <v>46493</v>
      </c>
      <c r="G314" s="2" t="s">
        <v>14</v>
      </c>
      <c r="H314" s="2" t="s">
        <v>502</v>
      </c>
      <c r="I314" s="4">
        <v>1</v>
      </c>
      <c r="J314" s="5">
        <v>1</v>
      </c>
      <c r="K314" s="11" t="s">
        <v>535</v>
      </c>
      <c r="L314" s="5">
        <v>1.21</v>
      </c>
      <c r="M314" s="4">
        <v>3</v>
      </c>
      <c r="N314" s="5">
        <v>0</v>
      </c>
      <c r="O314" s="6" t="s">
        <v>359</v>
      </c>
      <c r="P314" s="3" t="s">
        <v>16</v>
      </c>
      <c r="Q314" s="7" t="s">
        <v>16</v>
      </c>
      <c r="R314" s="7" t="s">
        <v>16</v>
      </c>
      <c r="S314" s="17" t="s">
        <v>460</v>
      </c>
    </row>
    <row r="315" spans="1:19" x14ac:dyDescent="0.25">
      <c r="B315" s="2" t="s">
        <v>536</v>
      </c>
      <c r="C315" s="3">
        <v>46128</v>
      </c>
      <c r="D315" s="3">
        <v>46127</v>
      </c>
      <c r="E315" s="3">
        <v>46860</v>
      </c>
      <c r="F315" s="3">
        <v>46132</v>
      </c>
      <c r="G315" s="2" t="s">
        <v>524</v>
      </c>
      <c r="H315" s="2" t="s">
        <v>525</v>
      </c>
      <c r="I315" s="4">
        <v>1</v>
      </c>
      <c r="J315" s="5">
        <v>1</v>
      </c>
      <c r="K315" s="11">
        <v>122.59</v>
      </c>
      <c r="L315" s="5" t="s">
        <v>16</v>
      </c>
      <c r="M315" s="4">
        <v>1</v>
      </c>
      <c r="N315" s="5">
        <v>0.21</v>
      </c>
      <c r="O315" s="6" t="s">
        <v>504</v>
      </c>
      <c r="P315" s="3" t="s">
        <v>16</v>
      </c>
      <c r="Q315" s="7">
        <v>0.85</v>
      </c>
      <c r="R315" s="7" t="s">
        <v>16</v>
      </c>
      <c r="S315" s="17" t="s">
        <v>460</v>
      </c>
    </row>
    <row r="316" spans="1:19" x14ac:dyDescent="0.25">
      <c r="B316" s="2" t="s">
        <v>537</v>
      </c>
      <c r="C316" s="3">
        <v>46129</v>
      </c>
      <c r="D316" s="3">
        <v>46128</v>
      </c>
      <c r="E316" s="3">
        <v>46860</v>
      </c>
      <c r="F316" s="3">
        <v>46863</v>
      </c>
      <c r="G316" s="2" t="s">
        <v>524</v>
      </c>
      <c r="H316" s="2" t="s">
        <v>525</v>
      </c>
      <c r="I316" s="4">
        <v>1</v>
      </c>
      <c r="J316" s="5">
        <v>1</v>
      </c>
      <c r="K316" s="11">
        <v>125.84</v>
      </c>
      <c r="L316" s="5" t="s">
        <v>16</v>
      </c>
      <c r="M316" s="4">
        <v>1</v>
      </c>
      <c r="N316" s="5">
        <v>0.21199999999999999</v>
      </c>
      <c r="O316" s="6" t="s">
        <v>504</v>
      </c>
      <c r="P316" s="3" t="s">
        <v>16</v>
      </c>
      <c r="Q316" s="7">
        <v>0.85</v>
      </c>
      <c r="R316" s="7" t="s">
        <v>16</v>
      </c>
      <c r="S316" s="17" t="s">
        <v>460</v>
      </c>
    </row>
    <row r="317" spans="1:19" x14ac:dyDescent="0.25">
      <c r="B317" s="2" t="s">
        <v>538</v>
      </c>
      <c r="C317" s="3">
        <v>46129</v>
      </c>
      <c r="D317" s="3">
        <v>46128</v>
      </c>
      <c r="E317" s="3">
        <v>47954</v>
      </c>
      <c r="F317" s="3">
        <v>47960</v>
      </c>
      <c r="G317" s="2" t="s">
        <v>14</v>
      </c>
      <c r="H317" s="2" t="s">
        <v>358</v>
      </c>
      <c r="I317" s="4">
        <v>1</v>
      </c>
      <c r="J317" s="5">
        <v>1</v>
      </c>
      <c r="K317" s="11">
        <v>4793.6000000000004</v>
      </c>
      <c r="L317" s="5">
        <v>2.2000000000000002</v>
      </c>
      <c r="M317" s="4">
        <v>1</v>
      </c>
      <c r="N317" s="5">
        <v>0</v>
      </c>
      <c r="O317" s="6" t="s">
        <v>359</v>
      </c>
      <c r="P317" s="3" t="s">
        <v>16</v>
      </c>
      <c r="Q317" s="7" t="s">
        <v>16</v>
      </c>
      <c r="R317" s="7" t="s">
        <v>16</v>
      </c>
      <c r="S317" s="17" t="s">
        <v>460</v>
      </c>
    </row>
    <row r="318" spans="1:19" x14ac:dyDescent="0.25">
      <c r="A318" t="s">
        <v>359</v>
      </c>
      <c r="B318" s="2" t="s">
        <v>540</v>
      </c>
      <c r="C318" s="3">
        <v>46134</v>
      </c>
      <c r="D318" s="3">
        <v>46132</v>
      </c>
      <c r="E318" s="3">
        <v>46497</v>
      </c>
      <c r="F318" s="3">
        <v>46503</v>
      </c>
      <c r="G318" s="2" t="s">
        <v>14</v>
      </c>
      <c r="H318" s="2" t="s">
        <v>502</v>
      </c>
      <c r="I318" s="4">
        <v>1</v>
      </c>
      <c r="J318" s="5">
        <v>1</v>
      </c>
      <c r="K318" s="11" t="s">
        <v>539</v>
      </c>
      <c r="L318" s="5">
        <v>1.21</v>
      </c>
      <c r="M318" s="4">
        <v>3</v>
      </c>
      <c r="N318" s="5">
        <v>0</v>
      </c>
      <c r="O318" s="6" t="s">
        <v>359</v>
      </c>
      <c r="P318" s="3" t="s">
        <v>16</v>
      </c>
      <c r="Q318" s="7" t="s">
        <v>16</v>
      </c>
      <c r="R318" s="7" t="s">
        <v>16</v>
      </c>
      <c r="S318" s="17" t="s">
        <v>460</v>
      </c>
    </row>
    <row r="319" spans="1:19" x14ac:dyDescent="0.25">
      <c r="B319" s="2" t="s">
        <v>542</v>
      </c>
      <c r="C319" s="3">
        <v>46136</v>
      </c>
      <c r="D319" s="3">
        <v>46135</v>
      </c>
      <c r="E319" s="3">
        <v>47231</v>
      </c>
      <c r="F319" s="3">
        <v>47234</v>
      </c>
      <c r="G319" s="2" t="s">
        <v>398</v>
      </c>
      <c r="H319" s="2" t="s">
        <v>399</v>
      </c>
      <c r="I319" s="4">
        <v>1</v>
      </c>
      <c r="J319" s="5">
        <v>1</v>
      </c>
      <c r="K319" s="11" t="s">
        <v>541</v>
      </c>
      <c r="L319" s="5" t="s">
        <v>16</v>
      </c>
      <c r="M319" s="4">
        <v>1</v>
      </c>
      <c r="N319" s="5">
        <v>6.3100000000000003E-2</v>
      </c>
      <c r="O319" s="6" t="s">
        <v>356</v>
      </c>
      <c r="P319" s="3" t="s">
        <v>16</v>
      </c>
      <c r="Q319" s="7">
        <v>1</v>
      </c>
      <c r="R319" s="7" t="s">
        <v>16</v>
      </c>
      <c r="S319" s="17" t="s">
        <v>460</v>
      </c>
    </row>
    <row r="320" spans="1:19" x14ac:dyDescent="0.25">
      <c r="B320" s="2" t="s">
        <v>544</v>
      </c>
      <c r="C320" s="3">
        <v>46136</v>
      </c>
      <c r="D320" s="3">
        <v>46135</v>
      </c>
      <c r="E320" s="3">
        <v>47961</v>
      </c>
      <c r="F320" s="3">
        <v>47966</v>
      </c>
      <c r="G320" s="2" t="s">
        <v>395</v>
      </c>
      <c r="H320" s="2" t="s">
        <v>408</v>
      </c>
      <c r="I320" s="4">
        <v>1</v>
      </c>
      <c r="J320" s="5">
        <v>1</v>
      </c>
      <c r="K320" s="11" t="s">
        <v>543</v>
      </c>
      <c r="L320" s="16" t="s">
        <v>16</v>
      </c>
      <c r="M320" s="4">
        <v>1</v>
      </c>
      <c r="N320" s="5">
        <v>0</v>
      </c>
      <c r="O320" s="6" t="s">
        <v>16</v>
      </c>
      <c r="P320" s="3" t="s">
        <v>16</v>
      </c>
      <c r="Q320" s="7" t="s">
        <v>16</v>
      </c>
      <c r="R320" s="7" t="s">
        <v>16</v>
      </c>
      <c r="S320" s="17" t="s">
        <v>460</v>
      </c>
    </row>
    <row r="321" spans="2:19" x14ac:dyDescent="0.25">
      <c r="B321" s="2" t="s">
        <v>546</v>
      </c>
      <c r="C321" s="3">
        <v>46140</v>
      </c>
      <c r="D321" s="3">
        <v>46139</v>
      </c>
      <c r="E321" s="3">
        <v>46504</v>
      </c>
      <c r="F321" s="3">
        <v>46507</v>
      </c>
      <c r="G321" s="2" t="s">
        <v>14</v>
      </c>
      <c r="H321" s="2" t="s">
        <v>502</v>
      </c>
      <c r="I321" s="4">
        <v>1</v>
      </c>
      <c r="J321" s="5">
        <v>1</v>
      </c>
      <c r="K321" s="11" t="s">
        <v>545</v>
      </c>
      <c r="L321" s="5">
        <v>1.21</v>
      </c>
      <c r="M321" s="4">
        <v>3</v>
      </c>
      <c r="N321" s="5">
        <v>0</v>
      </c>
      <c r="O321" s="6" t="s">
        <v>359</v>
      </c>
      <c r="P321" s="3" t="s">
        <v>16</v>
      </c>
      <c r="Q321" s="7" t="s">
        <v>16</v>
      </c>
      <c r="R321" s="7" t="s">
        <v>16</v>
      </c>
      <c r="S321" s="17" t="s">
        <v>460</v>
      </c>
    </row>
    <row r="322" spans="2:19" x14ac:dyDescent="0.25">
      <c r="B322" s="2" t="s">
        <v>548</v>
      </c>
      <c r="C322" s="3">
        <v>46140</v>
      </c>
      <c r="D322" s="3">
        <v>46139</v>
      </c>
      <c r="E322" s="3">
        <v>47966</v>
      </c>
      <c r="F322" s="3">
        <v>47970</v>
      </c>
      <c r="G322" s="2" t="s">
        <v>395</v>
      </c>
      <c r="H322" s="2" t="s">
        <v>506</v>
      </c>
      <c r="I322" s="4">
        <v>1</v>
      </c>
      <c r="J322" s="5">
        <v>1</v>
      </c>
      <c r="K322" s="11" t="s">
        <v>547</v>
      </c>
      <c r="L322" s="16" t="s">
        <v>16</v>
      </c>
      <c r="M322" s="4">
        <v>2</v>
      </c>
      <c r="N322" s="5">
        <v>0.3</v>
      </c>
      <c r="O322" s="6" t="s">
        <v>504</v>
      </c>
      <c r="P322" s="3" t="s">
        <v>16</v>
      </c>
      <c r="Q322" s="7">
        <v>1.1499999999999999</v>
      </c>
      <c r="R322" s="7" t="s">
        <v>16</v>
      </c>
      <c r="S322" s="17" t="s">
        <v>460</v>
      </c>
    </row>
    <row r="323" spans="2:19" x14ac:dyDescent="0.25">
      <c r="B323" s="2" t="s">
        <v>549</v>
      </c>
      <c r="C323" s="3">
        <v>46142</v>
      </c>
      <c r="D323" s="3">
        <v>46141</v>
      </c>
      <c r="E323" s="3">
        <v>47967</v>
      </c>
      <c r="F323" s="3">
        <v>47973</v>
      </c>
      <c r="G323" s="2" t="s">
        <v>14</v>
      </c>
      <c r="H323" s="2" t="s">
        <v>358</v>
      </c>
      <c r="I323" s="4">
        <v>1</v>
      </c>
      <c r="J323" s="5">
        <v>1</v>
      </c>
      <c r="K323" s="11">
        <v>4522.1000000000004</v>
      </c>
      <c r="L323" s="5">
        <v>2.2000000000000002</v>
      </c>
      <c r="M323" s="4">
        <v>1</v>
      </c>
      <c r="N323" s="5">
        <v>0</v>
      </c>
      <c r="O323" s="6" t="s">
        <v>359</v>
      </c>
      <c r="P323" s="3" t="s">
        <v>16</v>
      </c>
      <c r="Q323" s="7" t="s">
        <v>16</v>
      </c>
      <c r="R323" s="7" t="s">
        <v>16</v>
      </c>
      <c r="S323" s="17" t="s">
        <v>460</v>
      </c>
    </row>
    <row r="324" spans="2:19" x14ac:dyDescent="0.25">
      <c r="B324" s="2" t="s">
        <v>550</v>
      </c>
      <c r="C324" s="3">
        <v>46150</v>
      </c>
      <c r="D324" s="3">
        <v>46149</v>
      </c>
      <c r="E324" s="3">
        <v>47245</v>
      </c>
      <c r="F324" s="3">
        <v>47248</v>
      </c>
      <c r="G324" s="2" t="s">
        <v>127</v>
      </c>
      <c r="H324" s="2" t="s">
        <v>399</v>
      </c>
      <c r="I324" s="4">
        <v>1</v>
      </c>
      <c r="J324" s="5">
        <v>1</v>
      </c>
      <c r="K324" s="11" t="s">
        <v>564</v>
      </c>
      <c r="L324" s="16" t="s">
        <v>16</v>
      </c>
      <c r="M324" s="4">
        <v>1</v>
      </c>
      <c r="N324" s="5">
        <v>6.3100000000000003E-2</v>
      </c>
      <c r="O324" s="6" t="s">
        <v>356</v>
      </c>
      <c r="P324" s="3" t="s">
        <v>16</v>
      </c>
      <c r="Q324" s="7">
        <v>1</v>
      </c>
      <c r="R324" s="7" t="s">
        <v>16</v>
      </c>
      <c r="S324" s="17" t="s">
        <v>460</v>
      </c>
    </row>
    <row r="325" spans="2:19" x14ac:dyDescent="0.25">
      <c r="B325" s="2" t="s">
        <v>556</v>
      </c>
      <c r="C325" s="3">
        <v>46150</v>
      </c>
      <c r="D325" s="3">
        <v>46149</v>
      </c>
      <c r="E325" s="3">
        <v>47975</v>
      </c>
      <c r="F325" s="3">
        <v>47980</v>
      </c>
      <c r="G325" s="2" t="s">
        <v>24</v>
      </c>
      <c r="H325" s="2" t="s">
        <v>408</v>
      </c>
      <c r="I325" s="4">
        <v>1</v>
      </c>
      <c r="J325" s="5">
        <v>1</v>
      </c>
      <c r="K325" s="11" t="s">
        <v>565</v>
      </c>
      <c r="L325" s="16" t="s">
        <v>16</v>
      </c>
      <c r="M325" s="4">
        <v>1</v>
      </c>
      <c r="N325" s="5">
        <v>0</v>
      </c>
      <c r="O325" s="6" t="s">
        <v>16</v>
      </c>
      <c r="P325" s="3" t="s">
        <v>16</v>
      </c>
      <c r="Q325" s="7" t="s">
        <v>16</v>
      </c>
      <c r="R325" s="7" t="s">
        <v>16</v>
      </c>
      <c r="S325" s="17" t="s">
        <v>460</v>
      </c>
    </row>
    <row r="326" spans="2:19" x14ac:dyDescent="0.25">
      <c r="B326" s="2" t="s">
        <v>552</v>
      </c>
      <c r="C326" s="3">
        <v>46153</v>
      </c>
      <c r="D326" s="3">
        <v>46150</v>
      </c>
      <c r="E326" s="3">
        <v>47976</v>
      </c>
      <c r="F326" s="3">
        <v>47981</v>
      </c>
      <c r="G326" s="2" t="s">
        <v>14</v>
      </c>
      <c r="H326" s="2" t="s">
        <v>562</v>
      </c>
      <c r="I326" s="4">
        <v>1</v>
      </c>
      <c r="J326" s="5">
        <v>1</v>
      </c>
      <c r="K326" s="11">
        <v>4741.3999999999996</v>
      </c>
      <c r="L326" s="5">
        <v>2.2000000000000002</v>
      </c>
      <c r="M326" s="4">
        <v>1</v>
      </c>
      <c r="N326" s="5">
        <v>0</v>
      </c>
      <c r="O326" s="6" t="s">
        <v>359</v>
      </c>
      <c r="P326" s="3" t="s">
        <v>16</v>
      </c>
      <c r="Q326" s="7" t="s">
        <v>16</v>
      </c>
      <c r="R326" s="7" t="s">
        <v>16</v>
      </c>
      <c r="S326" s="17" t="s">
        <v>460</v>
      </c>
    </row>
    <row r="327" spans="2:19" x14ac:dyDescent="0.25">
      <c r="B327" s="2" t="s">
        <v>551</v>
      </c>
      <c r="C327" s="3">
        <v>46157</v>
      </c>
      <c r="D327" s="3">
        <v>46156</v>
      </c>
      <c r="E327" s="3">
        <v>47252</v>
      </c>
      <c r="F327" s="3">
        <v>47255</v>
      </c>
      <c r="G327" s="2" t="s">
        <v>24</v>
      </c>
      <c r="H327" s="2" t="s">
        <v>566</v>
      </c>
      <c r="I327" s="4">
        <v>1</v>
      </c>
      <c r="J327" s="5">
        <v>1</v>
      </c>
      <c r="K327" s="11" t="s">
        <v>567</v>
      </c>
      <c r="L327" s="16" t="s">
        <v>16</v>
      </c>
      <c r="M327" s="4">
        <v>1</v>
      </c>
      <c r="N327" s="5">
        <v>0.19</v>
      </c>
      <c r="O327" s="6" t="s">
        <v>335</v>
      </c>
      <c r="P327" s="3" t="s">
        <v>16</v>
      </c>
      <c r="Q327" s="7">
        <v>1</v>
      </c>
      <c r="R327" s="7" t="s">
        <v>16</v>
      </c>
      <c r="S327" s="17" t="s">
        <v>460</v>
      </c>
    </row>
    <row r="328" spans="2:19" x14ac:dyDescent="0.25">
      <c r="B328" s="2" t="s">
        <v>554</v>
      </c>
      <c r="C328" s="20">
        <v>46160</v>
      </c>
      <c r="D328" s="20">
        <v>46157</v>
      </c>
      <c r="E328" s="20">
        <v>47983</v>
      </c>
      <c r="F328" s="20">
        <v>47988</v>
      </c>
      <c r="G328" s="19" t="s">
        <v>24</v>
      </c>
      <c r="H328" s="19" t="s">
        <v>283</v>
      </c>
      <c r="I328" s="21">
        <v>1</v>
      </c>
      <c r="J328" s="22">
        <v>1</v>
      </c>
      <c r="K328" s="23">
        <v>596.49</v>
      </c>
      <c r="L328" s="24" t="s">
        <v>16</v>
      </c>
      <c r="M328" s="21">
        <v>2.5</v>
      </c>
      <c r="N328" s="22">
        <v>0.6</v>
      </c>
      <c r="O328" s="25" t="s">
        <v>359</v>
      </c>
      <c r="P328" s="26" t="s">
        <v>16</v>
      </c>
      <c r="Q328" s="27">
        <v>1.25</v>
      </c>
      <c r="R328" s="27" t="s">
        <v>359</v>
      </c>
      <c r="S328" s="28" t="s">
        <v>460</v>
      </c>
    </row>
    <row r="329" spans="2:19" x14ac:dyDescent="0.25">
      <c r="B329" s="2" t="s">
        <v>553</v>
      </c>
      <c r="C329" s="3">
        <v>46161</v>
      </c>
      <c r="D329" s="3">
        <v>46160</v>
      </c>
      <c r="E329" s="3">
        <v>47987</v>
      </c>
      <c r="F329" s="3">
        <v>47990</v>
      </c>
      <c r="G329" s="2" t="s">
        <v>24</v>
      </c>
      <c r="H329" s="2" t="s">
        <v>563</v>
      </c>
      <c r="I329" s="4">
        <v>1</v>
      </c>
      <c r="J329" s="5">
        <v>1</v>
      </c>
      <c r="K329" s="11">
        <v>8039.38</v>
      </c>
      <c r="L329" s="16" t="s">
        <v>16</v>
      </c>
      <c r="M329" s="4">
        <v>2.57</v>
      </c>
      <c r="N329" s="5" t="s">
        <v>359</v>
      </c>
      <c r="O329" s="6" t="s">
        <v>359</v>
      </c>
      <c r="P329" s="18" t="s">
        <v>16</v>
      </c>
      <c r="Q329" s="18" t="s">
        <v>16</v>
      </c>
      <c r="R329" s="18" t="s">
        <v>16</v>
      </c>
      <c r="S329" s="17" t="s">
        <v>460</v>
      </c>
    </row>
    <row r="330" spans="2:19" x14ac:dyDescent="0.25">
      <c r="B330" s="2">
        <v>511348497</v>
      </c>
      <c r="C330" s="3">
        <v>46162</v>
      </c>
      <c r="D330" s="3">
        <v>46161</v>
      </c>
      <c r="E330" s="3">
        <v>47987</v>
      </c>
      <c r="F330" s="3">
        <v>47988</v>
      </c>
      <c r="G330" s="2" t="s">
        <v>311</v>
      </c>
      <c r="H330" s="2" t="s">
        <v>297</v>
      </c>
      <c r="I330" s="4">
        <v>0</v>
      </c>
      <c r="J330" s="5">
        <v>1</v>
      </c>
      <c r="K330" s="11">
        <v>89.820999999999998</v>
      </c>
      <c r="L330" s="5" t="s">
        <v>16</v>
      </c>
      <c r="M330" s="4" t="s">
        <v>16</v>
      </c>
      <c r="N330" s="5">
        <v>0.95250000000000001</v>
      </c>
      <c r="O330" s="6" t="s">
        <v>504</v>
      </c>
      <c r="P330" s="3" t="s">
        <v>16</v>
      </c>
      <c r="Q330" s="7" t="s">
        <v>16</v>
      </c>
      <c r="R330" s="7" t="s">
        <v>16</v>
      </c>
      <c r="S330" s="17" t="s">
        <v>460</v>
      </c>
    </row>
    <row r="331" spans="2:19" x14ac:dyDescent="0.25">
      <c r="B331" s="2" t="s">
        <v>555</v>
      </c>
      <c r="C331" s="3">
        <v>46164</v>
      </c>
      <c r="D331" s="3">
        <v>46163</v>
      </c>
      <c r="E331" s="3">
        <v>47989</v>
      </c>
      <c r="F331" s="3">
        <v>47994</v>
      </c>
      <c r="G331" s="2" t="s">
        <v>24</v>
      </c>
      <c r="H331" s="2" t="s">
        <v>408</v>
      </c>
      <c r="I331" s="4">
        <v>1</v>
      </c>
      <c r="J331" s="5">
        <v>1</v>
      </c>
      <c r="K331" s="11" t="s">
        <v>568</v>
      </c>
      <c r="L331" s="5" t="s">
        <v>16</v>
      </c>
      <c r="M331" s="4">
        <v>1</v>
      </c>
      <c r="N331" s="5">
        <v>0</v>
      </c>
      <c r="O331" s="6" t="s">
        <v>16</v>
      </c>
      <c r="P331" s="3" t="s">
        <v>16</v>
      </c>
      <c r="Q331" s="7" t="s">
        <v>16</v>
      </c>
      <c r="R331" s="7" t="s">
        <v>16</v>
      </c>
      <c r="S331" s="17" t="s">
        <v>460</v>
      </c>
    </row>
    <row r="332" spans="2:19" x14ac:dyDescent="0.25">
      <c r="B332" s="2" t="s">
        <v>559</v>
      </c>
      <c r="C332" s="3">
        <v>46167</v>
      </c>
      <c r="D332" s="3">
        <v>46164</v>
      </c>
      <c r="E332" s="3">
        <v>47990</v>
      </c>
      <c r="F332" s="3">
        <v>47995</v>
      </c>
      <c r="G332" s="2" t="s">
        <v>14</v>
      </c>
      <c r="H332" s="2" t="s">
        <v>562</v>
      </c>
      <c r="I332" s="4">
        <v>1</v>
      </c>
      <c r="J332" s="5">
        <v>1</v>
      </c>
      <c r="K332" s="11">
        <v>4506.1499999999996</v>
      </c>
      <c r="L332" s="5">
        <v>2.35</v>
      </c>
      <c r="M332" s="4">
        <v>1</v>
      </c>
      <c r="N332" s="5">
        <v>0</v>
      </c>
      <c r="O332" s="6" t="s">
        <v>359</v>
      </c>
      <c r="P332" s="3" t="s">
        <v>16</v>
      </c>
      <c r="Q332" s="7" t="s">
        <v>16</v>
      </c>
      <c r="R332" s="7" t="s">
        <v>16</v>
      </c>
      <c r="S332" s="17" t="s">
        <v>460</v>
      </c>
    </row>
    <row r="333" spans="2:19" x14ac:dyDescent="0.25">
      <c r="B333" s="2" t="s">
        <v>557</v>
      </c>
      <c r="C333" s="3">
        <v>46170</v>
      </c>
      <c r="D333" s="3">
        <v>46169</v>
      </c>
      <c r="E333" s="3">
        <v>47995</v>
      </c>
      <c r="F333" s="3">
        <v>48001</v>
      </c>
      <c r="G333" s="2" t="s">
        <v>24</v>
      </c>
      <c r="H333" s="2" t="s">
        <v>283</v>
      </c>
      <c r="I333" s="4">
        <v>1</v>
      </c>
      <c r="J333" s="5">
        <v>1</v>
      </c>
      <c r="K333" s="11">
        <v>605.14</v>
      </c>
      <c r="L333" s="24" t="s">
        <v>16</v>
      </c>
      <c r="M333" s="21">
        <v>2.56</v>
      </c>
      <c r="N333" s="22">
        <v>0.6</v>
      </c>
      <c r="O333" s="25" t="s">
        <v>359</v>
      </c>
      <c r="P333" s="18" t="s">
        <v>16</v>
      </c>
      <c r="Q333" s="7">
        <v>1.2</v>
      </c>
      <c r="R333" s="7" t="s">
        <v>359</v>
      </c>
      <c r="S333" s="17" t="s">
        <v>460</v>
      </c>
    </row>
    <row r="334" spans="2:19" x14ac:dyDescent="0.25">
      <c r="B334" s="2" t="s">
        <v>560</v>
      </c>
      <c r="C334" s="3">
        <v>46170</v>
      </c>
      <c r="D334" s="3">
        <v>46169</v>
      </c>
      <c r="E334" s="3">
        <v>48025</v>
      </c>
      <c r="F334" s="3">
        <v>48030</v>
      </c>
      <c r="G334" s="2" t="s">
        <v>311</v>
      </c>
      <c r="H334" s="2" t="s">
        <v>297</v>
      </c>
      <c r="I334" s="4">
        <v>0</v>
      </c>
      <c r="J334" s="5">
        <v>1</v>
      </c>
      <c r="K334" s="11" t="s">
        <v>569</v>
      </c>
      <c r="L334" s="5" t="s">
        <v>16</v>
      </c>
      <c r="M334" s="4">
        <v>1</v>
      </c>
      <c r="N334" s="5" t="s">
        <v>16</v>
      </c>
      <c r="O334" s="4" t="s">
        <v>16</v>
      </c>
      <c r="P334" s="5" t="s">
        <v>16</v>
      </c>
      <c r="Q334" s="4" t="s">
        <v>16</v>
      </c>
      <c r="R334" s="4" t="s">
        <v>16</v>
      </c>
      <c r="S334" s="17" t="s">
        <v>460</v>
      </c>
    </row>
    <row r="335" spans="2:19" x14ac:dyDescent="0.25">
      <c r="B335" s="2" t="s">
        <v>561</v>
      </c>
      <c r="C335" s="3">
        <v>46170</v>
      </c>
      <c r="D335" s="3">
        <v>46169</v>
      </c>
      <c r="E335" s="3">
        <v>48758</v>
      </c>
      <c r="F335" s="3">
        <v>48761</v>
      </c>
      <c r="G335" s="2" t="s">
        <v>311</v>
      </c>
      <c r="H335" s="2" t="s">
        <v>297</v>
      </c>
      <c r="I335" s="4">
        <v>0</v>
      </c>
      <c r="J335" s="5">
        <v>1</v>
      </c>
      <c r="K335" s="11" t="s">
        <v>569</v>
      </c>
      <c r="L335" s="5" t="s">
        <v>16</v>
      </c>
      <c r="M335" s="4">
        <v>1</v>
      </c>
      <c r="N335" s="5" t="s">
        <v>16</v>
      </c>
      <c r="O335" s="4" t="s">
        <v>16</v>
      </c>
      <c r="P335" s="5" t="s">
        <v>16</v>
      </c>
      <c r="Q335" s="4" t="s">
        <v>16</v>
      </c>
      <c r="R335" s="4" t="s">
        <v>16</v>
      </c>
      <c r="S335" s="17" t="s">
        <v>460</v>
      </c>
    </row>
    <row r="336" spans="2:19" x14ac:dyDescent="0.25">
      <c r="B336" s="2" t="s">
        <v>558</v>
      </c>
      <c r="C336" s="3">
        <v>46171</v>
      </c>
      <c r="D336" s="3">
        <v>46170</v>
      </c>
      <c r="E336" s="3">
        <v>47267</v>
      </c>
      <c r="F336" s="3">
        <v>47273</v>
      </c>
      <c r="G336" s="2" t="s">
        <v>24</v>
      </c>
      <c r="H336" s="2" t="s">
        <v>566</v>
      </c>
      <c r="I336" s="4">
        <v>1</v>
      </c>
      <c r="J336" s="5">
        <v>1</v>
      </c>
      <c r="K336" s="11" t="s">
        <v>570</v>
      </c>
      <c r="L336" s="16" t="s">
        <v>16</v>
      </c>
      <c r="M336" s="4">
        <v>1</v>
      </c>
      <c r="N336" s="5">
        <v>0.19</v>
      </c>
      <c r="O336" s="6" t="s">
        <v>335</v>
      </c>
      <c r="P336" s="3" t="s">
        <v>16</v>
      </c>
      <c r="Q336" s="7">
        <v>1</v>
      </c>
      <c r="R336" s="7" t="s">
        <v>16</v>
      </c>
      <c r="S336" s="17" t="s">
        <v>460</v>
      </c>
    </row>
    <row r="337" spans="2:19" x14ac:dyDescent="0.25">
      <c r="B337" s="2" t="s">
        <v>571</v>
      </c>
      <c r="C337" s="3">
        <v>46174</v>
      </c>
      <c r="D337" s="3">
        <v>46171</v>
      </c>
      <c r="E337" s="3">
        <v>48366</v>
      </c>
      <c r="F337" s="3">
        <v>48369</v>
      </c>
      <c r="G337" s="2" t="s">
        <v>24</v>
      </c>
      <c r="H337" s="2" t="s">
        <v>563</v>
      </c>
      <c r="I337" s="4">
        <v>1</v>
      </c>
      <c r="J337" s="5">
        <v>1</v>
      </c>
      <c r="K337" s="11">
        <v>8100.84</v>
      </c>
      <c r="L337" s="16" t="s">
        <v>16</v>
      </c>
      <c r="M337" s="5">
        <v>1</v>
      </c>
      <c r="N337" s="5" t="s">
        <v>16</v>
      </c>
      <c r="O337" s="5" t="s">
        <v>16</v>
      </c>
      <c r="P337" s="3" t="s">
        <v>16</v>
      </c>
      <c r="Q337" s="7" t="s">
        <v>16</v>
      </c>
      <c r="R337" s="7" t="s">
        <v>16</v>
      </c>
      <c r="S337" s="17" t="s">
        <v>460</v>
      </c>
    </row>
    <row r="338" spans="2:19" x14ac:dyDescent="0.25">
      <c r="B338" s="2" t="s">
        <v>572</v>
      </c>
      <c r="C338" s="3">
        <v>46181</v>
      </c>
      <c r="D338" s="3">
        <v>46178</v>
      </c>
      <c r="E338" s="3">
        <v>48004</v>
      </c>
      <c r="F338" s="3">
        <v>48009</v>
      </c>
      <c r="G338" s="2" t="s">
        <v>14</v>
      </c>
      <c r="H338" s="2" t="s">
        <v>562</v>
      </c>
      <c r="I338" s="4">
        <v>1</v>
      </c>
      <c r="J338" s="5">
        <v>1</v>
      </c>
      <c r="K338" s="11">
        <v>4365.1499999999996</v>
      </c>
      <c r="L338" s="5">
        <v>2.5</v>
      </c>
      <c r="M338" s="4">
        <v>1</v>
      </c>
      <c r="N338" s="5">
        <v>0</v>
      </c>
      <c r="O338" s="6" t="s">
        <v>359</v>
      </c>
      <c r="P338" s="3" t="s">
        <v>16</v>
      </c>
      <c r="Q338" s="7" t="s">
        <v>16</v>
      </c>
      <c r="R338" s="7" t="s">
        <v>16</v>
      </c>
      <c r="S338" s="17" t="s">
        <v>460</v>
      </c>
    </row>
    <row r="339" spans="2:19" x14ac:dyDescent="0.25">
      <c r="B339" s="2" t="s">
        <v>573</v>
      </c>
      <c r="C339" s="3">
        <v>46183</v>
      </c>
      <c r="D339" s="3">
        <v>46182</v>
      </c>
      <c r="E339" s="3">
        <v>48008</v>
      </c>
      <c r="F339" s="3">
        <v>48012</v>
      </c>
      <c r="G339" s="2" t="s">
        <v>24</v>
      </c>
      <c r="H339" s="2" t="s">
        <v>408</v>
      </c>
      <c r="I339" s="4">
        <v>1</v>
      </c>
      <c r="J339" s="5">
        <v>1</v>
      </c>
      <c r="K339" s="11" t="s">
        <v>574</v>
      </c>
      <c r="L339" s="16" t="s">
        <v>16</v>
      </c>
      <c r="M339" s="4">
        <v>1</v>
      </c>
      <c r="N339" s="5">
        <v>0</v>
      </c>
      <c r="O339" s="6" t="s">
        <v>16</v>
      </c>
      <c r="P339" s="3" t="s">
        <v>16</v>
      </c>
      <c r="Q339" s="7" t="s">
        <v>16</v>
      </c>
      <c r="R339" s="7" t="s">
        <v>16</v>
      </c>
      <c r="S339" s="17" t="s">
        <v>460</v>
      </c>
    </row>
    <row r="340" spans="2:19" x14ac:dyDescent="0.25">
      <c r="B340" s="2" t="s">
        <v>576</v>
      </c>
      <c r="C340" s="3">
        <v>46188</v>
      </c>
      <c r="D340" s="3">
        <v>46185</v>
      </c>
      <c r="E340" s="3">
        <v>47281</v>
      </c>
      <c r="F340" s="3">
        <v>47284</v>
      </c>
      <c r="G340" s="2" t="s">
        <v>14</v>
      </c>
      <c r="H340" s="2" t="s">
        <v>575</v>
      </c>
      <c r="I340" s="4">
        <v>1</v>
      </c>
      <c r="J340" s="5">
        <v>1</v>
      </c>
      <c r="K340" s="11">
        <v>160.94999999999999</v>
      </c>
      <c r="L340" s="5">
        <v>2.25</v>
      </c>
      <c r="M340" s="4">
        <v>1</v>
      </c>
      <c r="N340" s="5">
        <v>0</v>
      </c>
      <c r="O340" s="6" t="s">
        <v>359</v>
      </c>
      <c r="P340" s="3" t="s">
        <v>16</v>
      </c>
      <c r="Q340" s="7" t="s">
        <v>16</v>
      </c>
      <c r="R340" s="7" t="s">
        <v>16</v>
      </c>
      <c r="S340" s="17" t="s">
        <v>460</v>
      </c>
    </row>
    <row r="341" spans="2:19" x14ac:dyDescent="0.25">
      <c r="B341" s="2" t="s">
        <v>577</v>
      </c>
      <c r="C341" s="3">
        <v>46188</v>
      </c>
      <c r="D341" s="3">
        <v>46185</v>
      </c>
      <c r="E341" s="3">
        <v>47281</v>
      </c>
      <c r="F341" s="3">
        <v>47284</v>
      </c>
      <c r="G341" s="2" t="s">
        <v>14</v>
      </c>
      <c r="H341" s="2" t="s">
        <v>575</v>
      </c>
      <c r="I341" s="4">
        <v>1</v>
      </c>
      <c r="J341" s="5">
        <v>1</v>
      </c>
      <c r="K341" s="11">
        <v>160.94999999999999</v>
      </c>
      <c r="L341" s="16" t="s">
        <v>16</v>
      </c>
      <c r="M341" s="4">
        <v>1</v>
      </c>
      <c r="N341" s="5">
        <v>0.21</v>
      </c>
      <c r="O341" s="6" t="s">
        <v>504</v>
      </c>
      <c r="P341" s="3" t="s">
        <v>16</v>
      </c>
      <c r="Q341" s="7">
        <v>1</v>
      </c>
      <c r="R341" s="7" t="s">
        <v>16</v>
      </c>
      <c r="S341" s="17" t="s">
        <v>460</v>
      </c>
    </row>
    <row r="342" spans="2:19" x14ac:dyDescent="0.25">
      <c r="B342" s="2" t="s">
        <v>578</v>
      </c>
      <c r="C342" s="3">
        <v>46188</v>
      </c>
      <c r="D342" s="3">
        <v>46185</v>
      </c>
      <c r="E342" s="3">
        <v>47281</v>
      </c>
      <c r="F342" s="3">
        <v>47284</v>
      </c>
      <c r="G342" s="2" t="s">
        <v>14</v>
      </c>
      <c r="H342" s="2" t="s">
        <v>575</v>
      </c>
      <c r="I342" s="4">
        <v>1</v>
      </c>
      <c r="J342" s="5">
        <v>1</v>
      </c>
      <c r="K342" s="11">
        <v>160.94999999999999</v>
      </c>
      <c r="L342" s="16">
        <v>2.25</v>
      </c>
      <c r="M342" s="4">
        <v>1</v>
      </c>
      <c r="N342" s="16" t="s">
        <v>16</v>
      </c>
      <c r="O342" s="16" t="s">
        <v>16</v>
      </c>
      <c r="P342" s="3" t="s">
        <v>16</v>
      </c>
      <c r="Q342" s="3" t="s">
        <v>16</v>
      </c>
      <c r="R342" s="7" t="s">
        <v>16</v>
      </c>
      <c r="S342" s="17" t="s">
        <v>460</v>
      </c>
    </row>
    <row r="343" spans="2:19" x14ac:dyDescent="0.25">
      <c r="B343" s="2" t="s">
        <v>579</v>
      </c>
      <c r="C343" s="3">
        <v>46189</v>
      </c>
      <c r="D343" s="3">
        <v>46188</v>
      </c>
      <c r="E343" s="3">
        <v>48380</v>
      </c>
      <c r="F343" s="3">
        <v>48383</v>
      </c>
      <c r="G343" s="2" t="s">
        <v>24</v>
      </c>
      <c r="H343" s="2" t="s">
        <v>563</v>
      </c>
      <c r="I343" s="4">
        <v>1</v>
      </c>
      <c r="J343" s="5">
        <v>1</v>
      </c>
      <c r="K343" s="11">
        <v>7812.58</v>
      </c>
      <c r="L343" s="16" t="s">
        <v>16</v>
      </c>
      <c r="M343" s="4">
        <v>1</v>
      </c>
      <c r="N343" s="5" t="s">
        <v>16</v>
      </c>
      <c r="O343" s="5" t="s">
        <v>16</v>
      </c>
      <c r="P343" s="3" t="s">
        <v>16</v>
      </c>
      <c r="Q343" s="7" t="s">
        <v>16</v>
      </c>
      <c r="R343" s="7" t="s">
        <v>16</v>
      </c>
      <c r="S343" s="17" t="s">
        <v>460</v>
      </c>
    </row>
    <row r="344" spans="2:19" x14ac:dyDescent="0.25">
      <c r="B344" s="2" t="s">
        <v>580</v>
      </c>
      <c r="C344" s="3">
        <v>46192</v>
      </c>
      <c r="D344" s="3">
        <v>46191</v>
      </c>
      <c r="E344" s="3">
        <v>48017</v>
      </c>
      <c r="F344" s="3">
        <v>48022</v>
      </c>
      <c r="G344" s="2" t="s">
        <v>24</v>
      </c>
      <c r="H344" s="2" t="s">
        <v>408</v>
      </c>
      <c r="I344" s="4">
        <v>1</v>
      </c>
      <c r="J344" s="5">
        <v>1</v>
      </c>
      <c r="K344" s="11" t="s">
        <v>581</v>
      </c>
      <c r="L344" s="16" t="s">
        <v>16</v>
      </c>
      <c r="M344" s="4">
        <v>1</v>
      </c>
      <c r="N344" s="5">
        <v>0</v>
      </c>
      <c r="O344" s="6" t="s">
        <v>16</v>
      </c>
      <c r="P344" s="3" t="s">
        <v>16</v>
      </c>
      <c r="Q344" s="7" t="s">
        <v>16</v>
      </c>
      <c r="R344" s="7" t="s">
        <v>16</v>
      </c>
      <c r="S344" s="17" t="s">
        <v>460</v>
      </c>
    </row>
    <row r="345" spans="2:19" x14ac:dyDescent="0.25">
      <c r="B345" s="2" t="s">
        <v>582</v>
      </c>
      <c r="C345" s="3">
        <v>46197</v>
      </c>
      <c r="D345" s="3">
        <v>46196</v>
      </c>
      <c r="E345" s="3">
        <v>48022</v>
      </c>
      <c r="F345" s="3">
        <v>48025</v>
      </c>
      <c r="G345" s="2" t="s">
        <v>14</v>
      </c>
      <c r="H345" s="2" t="s">
        <v>562</v>
      </c>
      <c r="I345" s="4">
        <v>1</v>
      </c>
      <c r="J345" s="5">
        <v>1</v>
      </c>
      <c r="K345" s="11">
        <v>4135.5</v>
      </c>
      <c r="L345" s="5">
        <v>2.75</v>
      </c>
      <c r="M345" s="4">
        <v>1</v>
      </c>
      <c r="N345" s="5">
        <v>0</v>
      </c>
      <c r="O345" s="6" t="s">
        <v>359</v>
      </c>
      <c r="P345" s="3" t="s">
        <v>16</v>
      </c>
      <c r="Q345" s="7" t="s">
        <v>16</v>
      </c>
      <c r="R345" s="7" t="s">
        <v>16</v>
      </c>
      <c r="S345" s="17" t="s">
        <v>460</v>
      </c>
    </row>
    <row r="346" spans="2:19" x14ac:dyDescent="0.25">
      <c r="B346" s="2" t="s">
        <v>583</v>
      </c>
      <c r="C346" s="3">
        <v>46198</v>
      </c>
      <c r="D346" s="3">
        <v>46197</v>
      </c>
      <c r="E346" s="3">
        <v>48389</v>
      </c>
      <c r="F346" s="3">
        <v>48394</v>
      </c>
      <c r="G346" s="2" t="s">
        <v>24</v>
      </c>
      <c r="H346" s="2" t="s">
        <v>563</v>
      </c>
      <c r="I346" s="4">
        <v>1</v>
      </c>
      <c r="J346" s="5">
        <v>1</v>
      </c>
      <c r="K346" s="11">
        <v>7510.39</v>
      </c>
      <c r="L346" s="16" t="s">
        <v>16</v>
      </c>
      <c r="M346" s="4">
        <v>1</v>
      </c>
      <c r="N346" s="5" t="s">
        <v>16</v>
      </c>
      <c r="O346" s="5" t="s">
        <v>16</v>
      </c>
      <c r="P346" s="3" t="s">
        <v>16</v>
      </c>
      <c r="Q346" s="7" t="s">
        <v>16</v>
      </c>
      <c r="R346" s="7" t="s">
        <v>16</v>
      </c>
      <c r="S346" s="17" t="s">
        <v>460</v>
      </c>
    </row>
    <row r="347" spans="2:19" x14ac:dyDescent="0.25">
      <c r="B347" s="2" t="s">
        <v>584</v>
      </c>
      <c r="C347" s="3">
        <v>46199</v>
      </c>
      <c r="D347" s="3">
        <v>46198</v>
      </c>
      <c r="E347" s="3">
        <v>48025</v>
      </c>
      <c r="F347" s="3">
        <v>48030</v>
      </c>
      <c r="G347" s="2" t="s">
        <v>311</v>
      </c>
      <c r="H347" s="2" t="s">
        <v>297</v>
      </c>
      <c r="I347" s="4">
        <v>0</v>
      </c>
      <c r="J347" s="5">
        <v>1</v>
      </c>
      <c r="K347" s="11" t="s">
        <v>585</v>
      </c>
      <c r="L347" s="5" t="s">
        <v>16</v>
      </c>
      <c r="M347" s="4">
        <v>1</v>
      </c>
      <c r="N347" s="5" t="s">
        <v>16</v>
      </c>
      <c r="O347" s="4" t="s">
        <v>16</v>
      </c>
      <c r="P347" s="29" t="s">
        <v>16</v>
      </c>
      <c r="Q347" s="4" t="s">
        <v>16</v>
      </c>
      <c r="R347" s="4" t="s">
        <v>16</v>
      </c>
      <c r="S347" s="17" t="s">
        <v>460</v>
      </c>
    </row>
    <row r="348" spans="2:19" x14ac:dyDescent="0.25">
      <c r="B348" s="2" t="s">
        <v>586</v>
      </c>
      <c r="C348" s="3">
        <v>46199</v>
      </c>
      <c r="D348" s="3">
        <v>46198</v>
      </c>
      <c r="E348" s="3">
        <v>48758</v>
      </c>
      <c r="F348" s="3">
        <v>48758</v>
      </c>
      <c r="G348" s="2" t="s">
        <v>311</v>
      </c>
      <c r="H348" s="2" t="s">
        <v>297</v>
      </c>
      <c r="I348" s="4">
        <v>0</v>
      </c>
      <c r="J348" s="5">
        <v>1</v>
      </c>
      <c r="K348" s="11" t="s">
        <v>585</v>
      </c>
      <c r="L348" s="5" t="s">
        <v>16</v>
      </c>
      <c r="M348" s="4">
        <v>1</v>
      </c>
      <c r="N348" s="5" t="s">
        <v>16</v>
      </c>
      <c r="O348" s="4" t="s">
        <v>16</v>
      </c>
      <c r="P348" s="29" t="s">
        <v>16</v>
      </c>
      <c r="Q348" s="4" t="s">
        <v>16</v>
      </c>
      <c r="R348" s="4" t="s">
        <v>16</v>
      </c>
      <c r="S348" s="17" t="s">
        <v>460</v>
      </c>
    </row>
    <row r="349" spans="2:19" x14ac:dyDescent="0.25">
      <c r="B349" s="2" t="s">
        <v>587</v>
      </c>
      <c r="C349" s="3">
        <v>46202</v>
      </c>
      <c r="D349" s="3">
        <v>46199</v>
      </c>
      <c r="E349" s="3">
        <v>48025</v>
      </c>
      <c r="F349" s="3">
        <v>48030</v>
      </c>
      <c r="G349" s="2" t="s">
        <v>24</v>
      </c>
      <c r="H349" s="2" t="s">
        <v>588</v>
      </c>
      <c r="I349" s="4">
        <v>1</v>
      </c>
      <c r="J349" s="5">
        <v>1</v>
      </c>
      <c r="K349" s="2" t="s">
        <v>589</v>
      </c>
      <c r="L349" s="24" t="s">
        <v>16</v>
      </c>
      <c r="M349" s="21">
        <v>2</v>
      </c>
      <c r="N349" s="22">
        <v>0.42</v>
      </c>
      <c r="O349" s="25" t="s">
        <v>359</v>
      </c>
      <c r="P349" s="18" t="s">
        <v>16</v>
      </c>
      <c r="Q349" s="7">
        <v>1.2</v>
      </c>
      <c r="R349" s="7" t="s">
        <v>359</v>
      </c>
      <c r="S349" s="17" t="s">
        <v>460</v>
      </c>
    </row>
    <row r="350" spans="2:19" x14ac:dyDescent="0.25">
      <c r="B350" s="2" t="s">
        <v>590</v>
      </c>
      <c r="C350" s="3">
        <v>46203</v>
      </c>
      <c r="D350" s="3">
        <v>46202</v>
      </c>
      <c r="E350" s="3">
        <v>47298</v>
      </c>
      <c r="F350" s="3">
        <v>47303</v>
      </c>
      <c r="G350" s="2" t="s">
        <v>14</v>
      </c>
      <c r="H350" s="2" t="s">
        <v>575</v>
      </c>
      <c r="I350" s="4">
        <v>1</v>
      </c>
      <c r="J350" s="5">
        <v>1</v>
      </c>
      <c r="K350" s="11">
        <v>164.19</v>
      </c>
      <c r="L350" s="16">
        <v>2.25</v>
      </c>
      <c r="M350" s="4">
        <v>1</v>
      </c>
      <c r="N350" s="16" t="s">
        <v>16</v>
      </c>
      <c r="O350" s="16" t="s">
        <v>16</v>
      </c>
      <c r="P350" s="3" t="s">
        <v>16</v>
      </c>
      <c r="Q350" s="7" t="s">
        <v>16</v>
      </c>
      <c r="R350" s="7" t="s">
        <v>16</v>
      </c>
      <c r="S350" s="17" t="s">
        <v>460</v>
      </c>
    </row>
    <row r="351" spans="2:19" x14ac:dyDescent="0.25">
      <c r="B351" s="2" t="s">
        <v>591</v>
      </c>
      <c r="C351" s="3">
        <v>46213</v>
      </c>
      <c r="D351" s="3">
        <v>46212</v>
      </c>
      <c r="E351" s="3">
        <v>47308</v>
      </c>
      <c r="F351" s="3">
        <v>47311</v>
      </c>
      <c r="G351" s="2" t="s">
        <v>14</v>
      </c>
      <c r="H351" s="2" t="s">
        <v>575</v>
      </c>
      <c r="I351" s="4">
        <v>1</v>
      </c>
      <c r="J351" s="5">
        <v>1</v>
      </c>
      <c r="K351" s="11">
        <v>152.16</v>
      </c>
      <c r="L351" s="16">
        <v>2.5</v>
      </c>
      <c r="M351" s="4">
        <v>1</v>
      </c>
      <c r="N351" s="16" t="s">
        <v>16</v>
      </c>
      <c r="O351" s="16" t="s">
        <v>16</v>
      </c>
      <c r="P351" s="3" t="s">
        <v>16</v>
      </c>
      <c r="Q351" s="7" t="s">
        <v>16</v>
      </c>
      <c r="R351" s="7" t="s">
        <v>16</v>
      </c>
      <c r="S351" s="17" t="s">
        <v>460</v>
      </c>
    </row>
    <row r="352" spans="2:19" x14ac:dyDescent="0.25">
      <c r="B352" s="2" t="s">
        <v>592</v>
      </c>
      <c r="C352" s="3">
        <v>46213</v>
      </c>
      <c r="D352" s="3">
        <v>46212</v>
      </c>
      <c r="E352" s="3">
        <v>48038</v>
      </c>
      <c r="F352" s="3">
        <v>48043</v>
      </c>
      <c r="G352" s="2" t="s">
        <v>24</v>
      </c>
      <c r="H352" s="2" t="s">
        <v>408</v>
      </c>
      <c r="I352" s="4">
        <v>1</v>
      </c>
      <c r="J352" s="5">
        <v>1</v>
      </c>
      <c r="K352" s="11" t="s">
        <v>593</v>
      </c>
      <c r="L352" s="16" t="s">
        <v>16</v>
      </c>
      <c r="M352" s="4">
        <v>1</v>
      </c>
      <c r="N352" s="5">
        <v>0</v>
      </c>
      <c r="O352" s="6" t="s">
        <v>16</v>
      </c>
      <c r="P352" s="3" t="s">
        <v>16</v>
      </c>
      <c r="Q352" s="7" t="s">
        <v>16</v>
      </c>
      <c r="R352" s="7" t="s">
        <v>16</v>
      </c>
      <c r="S352" s="17" t="s">
        <v>460</v>
      </c>
    </row>
    <row r="353" spans="2:19" x14ac:dyDescent="0.25">
      <c r="B353" s="2" t="s">
        <v>594</v>
      </c>
      <c r="C353" s="3">
        <v>46213</v>
      </c>
      <c r="D353" s="3">
        <v>46212</v>
      </c>
      <c r="E353" s="3">
        <v>48222</v>
      </c>
      <c r="F353" s="3">
        <v>48227</v>
      </c>
      <c r="G353" s="2" t="s">
        <v>24</v>
      </c>
      <c r="H353" s="2" t="s">
        <v>563</v>
      </c>
      <c r="I353" s="4">
        <v>1</v>
      </c>
      <c r="J353" s="5">
        <v>1</v>
      </c>
      <c r="K353" s="11">
        <v>7711.18</v>
      </c>
      <c r="L353" s="16" t="s">
        <v>16</v>
      </c>
      <c r="M353" s="4">
        <v>1</v>
      </c>
      <c r="N353" s="5" t="s">
        <v>16</v>
      </c>
      <c r="O353" s="5" t="s">
        <v>16</v>
      </c>
      <c r="P353" s="3" t="s">
        <v>16</v>
      </c>
      <c r="Q353" s="7" t="s">
        <v>16</v>
      </c>
      <c r="R353" s="7" t="s">
        <v>16</v>
      </c>
      <c r="S353" s="17" t="s">
        <v>460</v>
      </c>
    </row>
    <row r="354" spans="2:19" x14ac:dyDescent="0.25">
      <c r="B354" s="2" t="s">
        <v>595</v>
      </c>
      <c r="C354" s="3">
        <v>46216</v>
      </c>
      <c r="D354" s="3">
        <v>46213</v>
      </c>
      <c r="E354" s="3">
        <v>47309</v>
      </c>
      <c r="F354" s="3">
        <v>47312</v>
      </c>
      <c r="G354" s="2" t="s">
        <v>14</v>
      </c>
      <c r="H354" s="2" t="s">
        <v>562</v>
      </c>
      <c r="I354" s="4">
        <v>1</v>
      </c>
      <c r="J354" s="5">
        <v>1</v>
      </c>
      <c r="K354" s="11">
        <v>4099.1499999999996</v>
      </c>
      <c r="L354" s="16" t="s">
        <v>16</v>
      </c>
      <c r="M354" s="4">
        <v>1.3</v>
      </c>
      <c r="N354" s="5">
        <v>0</v>
      </c>
      <c r="O354" s="6" t="s">
        <v>359</v>
      </c>
      <c r="P354" s="3" t="s">
        <v>16</v>
      </c>
      <c r="Q354" s="7" t="s">
        <v>16</v>
      </c>
      <c r="R354" s="7" t="s">
        <v>16</v>
      </c>
      <c r="S354" s="17" t="s">
        <v>460</v>
      </c>
    </row>
    <row r="355" spans="2:19" x14ac:dyDescent="0.25">
      <c r="B355" s="2" t="s">
        <v>596</v>
      </c>
      <c r="C355" s="3">
        <v>46227</v>
      </c>
      <c r="D355" s="3">
        <v>46226</v>
      </c>
      <c r="E355" s="3">
        <v>47322</v>
      </c>
      <c r="F355" s="3">
        <v>47325</v>
      </c>
      <c r="G355" s="2" t="s">
        <v>14</v>
      </c>
      <c r="H355" s="2" t="s">
        <v>575</v>
      </c>
      <c r="I355" s="4">
        <v>1</v>
      </c>
      <c r="J355" s="5">
        <v>1</v>
      </c>
      <c r="K355" s="11">
        <v>118.24</v>
      </c>
      <c r="L355" s="16">
        <v>2.5</v>
      </c>
      <c r="M355" s="4">
        <v>1</v>
      </c>
      <c r="N355" s="16" t="s">
        <v>16</v>
      </c>
      <c r="O355" s="16" t="s">
        <v>16</v>
      </c>
      <c r="P355" s="3" t="s">
        <v>16</v>
      </c>
      <c r="Q355" s="3" t="s">
        <v>16</v>
      </c>
      <c r="R355" s="7" t="s">
        <v>16</v>
      </c>
      <c r="S355" s="17" t="s">
        <v>460</v>
      </c>
    </row>
    <row r="356" spans="2:19" x14ac:dyDescent="0.25">
      <c r="B356" s="2" t="s">
        <v>597</v>
      </c>
      <c r="C356" s="3">
        <v>46232</v>
      </c>
      <c r="D356" s="3">
        <v>46231</v>
      </c>
      <c r="E356" s="3">
        <v>48025</v>
      </c>
      <c r="F356" s="3">
        <v>48030</v>
      </c>
      <c r="G356" s="2" t="s">
        <v>311</v>
      </c>
      <c r="H356" s="2" t="s">
        <v>297</v>
      </c>
      <c r="I356" s="4">
        <v>0</v>
      </c>
      <c r="J356" s="5">
        <v>1</v>
      </c>
      <c r="K356" s="11" t="s">
        <v>598</v>
      </c>
      <c r="L356" s="5" t="s">
        <v>16</v>
      </c>
      <c r="M356" s="4">
        <v>1</v>
      </c>
      <c r="N356" s="5" t="s">
        <v>16</v>
      </c>
      <c r="O356" s="4" t="s">
        <v>16</v>
      </c>
      <c r="P356" s="29" t="s">
        <v>16</v>
      </c>
      <c r="Q356" s="4" t="s">
        <v>16</v>
      </c>
      <c r="R356" s="4" t="s">
        <v>16</v>
      </c>
      <c r="S356" s="17" t="s">
        <v>460</v>
      </c>
    </row>
    <row r="357" spans="2:19" x14ac:dyDescent="0.25">
      <c r="B357" s="2" t="s">
        <v>599</v>
      </c>
      <c r="C357" s="3">
        <v>46232</v>
      </c>
      <c r="D357" s="3">
        <v>46231</v>
      </c>
      <c r="E357" s="3">
        <v>48788</v>
      </c>
      <c r="F357" s="3">
        <v>48761</v>
      </c>
      <c r="G357" s="2" t="s">
        <v>311</v>
      </c>
      <c r="H357" s="2" t="s">
        <v>297</v>
      </c>
      <c r="I357" s="4">
        <v>0</v>
      </c>
      <c r="J357" s="5">
        <v>1</v>
      </c>
      <c r="K357" s="11" t="s">
        <v>598</v>
      </c>
      <c r="L357" s="5" t="s">
        <v>16</v>
      </c>
      <c r="M357" s="4">
        <v>1</v>
      </c>
      <c r="N357" s="5" t="s">
        <v>16</v>
      </c>
      <c r="O357" s="4" t="s">
        <v>16</v>
      </c>
      <c r="P357" s="29" t="s">
        <v>16</v>
      </c>
      <c r="Q357" s="4" t="s">
        <v>16</v>
      </c>
      <c r="R357" s="4" t="s">
        <v>16</v>
      </c>
      <c r="S357" s="17" t="s">
        <v>460</v>
      </c>
    </row>
    <row r="358" spans="2:19" x14ac:dyDescent="0.25">
      <c r="B358" s="2" t="s">
        <v>600</v>
      </c>
      <c r="C358" s="3">
        <v>46233</v>
      </c>
      <c r="D358" s="3">
        <v>46232</v>
      </c>
      <c r="E358" s="3">
        <v>48758</v>
      </c>
      <c r="F358" s="3">
        <v>48761</v>
      </c>
      <c r="G358" s="2" t="s">
        <v>311</v>
      </c>
      <c r="H358" s="2" t="s">
        <v>297</v>
      </c>
      <c r="I358" s="4">
        <v>0</v>
      </c>
      <c r="J358" s="5">
        <v>1</v>
      </c>
      <c r="K358" s="11" t="s">
        <v>601</v>
      </c>
      <c r="L358" s="5" t="s">
        <v>16</v>
      </c>
      <c r="M358" s="4">
        <v>1</v>
      </c>
      <c r="N358" s="5" t="s">
        <v>16</v>
      </c>
      <c r="O358" s="4" t="s">
        <v>16</v>
      </c>
      <c r="P358" s="29" t="s">
        <v>16</v>
      </c>
      <c r="Q358" s="4" t="s">
        <v>16</v>
      </c>
      <c r="R358" s="4" t="s">
        <v>16</v>
      </c>
      <c r="S358" s="17" t="s">
        <v>460</v>
      </c>
    </row>
    <row r="359" spans="2:19" x14ac:dyDescent="0.25">
      <c r="B359" s="2" t="s">
        <v>602</v>
      </c>
      <c r="C359" s="3">
        <v>46251</v>
      </c>
      <c r="D359" s="3">
        <v>46248</v>
      </c>
      <c r="E359" s="3">
        <v>48075</v>
      </c>
      <c r="F359" s="3">
        <v>48080</v>
      </c>
      <c r="G359" s="2" t="s">
        <v>14</v>
      </c>
      <c r="H359" s="2" t="s">
        <v>562</v>
      </c>
      <c r="I359" s="4">
        <v>1</v>
      </c>
      <c r="J359" s="5">
        <v>1</v>
      </c>
      <c r="K359" s="11">
        <v>4390.7</v>
      </c>
      <c r="L359" s="5">
        <v>1.1000000000000001</v>
      </c>
      <c r="M359" s="4">
        <v>2</v>
      </c>
      <c r="N359" s="5" t="s">
        <v>16</v>
      </c>
      <c r="O359" s="4" t="s">
        <v>16</v>
      </c>
      <c r="P359" s="29" t="s">
        <v>16</v>
      </c>
      <c r="Q359" s="4" t="s">
        <v>16</v>
      </c>
      <c r="R359" s="4" t="s">
        <v>16</v>
      </c>
      <c r="S359" s="17" t="s">
        <v>460</v>
      </c>
    </row>
    <row r="360" spans="2:19" x14ac:dyDescent="0.25">
      <c r="B360" s="2" t="s">
        <v>603</v>
      </c>
      <c r="C360" s="3">
        <v>46252</v>
      </c>
      <c r="D360" s="3">
        <v>46220</v>
      </c>
      <c r="E360" s="3">
        <v>48758</v>
      </c>
      <c r="F360" s="3">
        <v>48761</v>
      </c>
      <c r="G360" s="2" t="s">
        <v>311</v>
      </c>
      <c r="H360" s="2" t="s">
        <v>297</v>
      </c>
      <c r="I360" s="4">
        <v>0</v>
      </c>
      <c r="J360" s="5">
        <v>1</v>
      </c>
      <c r="K360" s="11" t="s">
        <v>605</v>
      </c>
      <c r="L360" s="5" t="s">
        <v>16</v>
      </c>
      <c r="M360" s="4">
        <v>1</v>
      </c>
      <c r="N360" s="5" t="s">
        <v>16</v>
      </c>
      <c r="O360" s="4" t="s">
        <v>16</v>
      </c>
      <c r="P360" s="29" t="s">
        <v>16</v>
      </c>
      <c r="Q360" s="4" t="s">
        <v>16</v>
      </c>
      <c r="R360" s="4" t="s">
        <v>16</v>
      </c>
      <c r="S360" s="17" t="s">
        <v>460</v>
      </c>
    </row>
    <row r="361" spans="2:19" x14ac:dyDescent="0.25">
      <c r="B361" s="2" t="s">
        <v>604</v>
      </c>
      <c r="C361" s="3">
        <v>46253</v>
      </c>
      <c r="D361" s="3">
        <v>46252</v>
      </c>
      <c r="E361" s="3">
        <v>47350</v>
      </c>
      <c r="F361" s="3">
        <v>47353</v>
      </c>
      <c r="G361" s="2" t="s">
        <v>24</v>
      </c>
      <c r="H361" s="2" t="s">
        <v>562</v>
      </c>
      <c r="I361" s="4">
        <v>1</v>
      </c>
      <c r="J361" s="5">
        <v>1</v>
      </c>
      <c r="K361" s="11">
        <v>4460.7</v>
      </c>
      <c r="L361" s="16" t="s">
        <v>16</v>
      </c>
      <c r="M361" s="4">
        <v>1</v>
      </c>
      <c r="N361" s="5">
        <v>0.2</v>
      </c>
      <c r="O361" s="6" t="s">
        <v>504</v>
      </c>
      <c r="P361" s="3" t="s">
        <v>16</v>
      </c>
      <c r="Q361" s="7">
        <v>1</v>
      </c>
      <c r="R361" s="7" t="s">
        <v>16</v>
      </c>
      <c r="S361" s="17" t="s">
        <v>460</v>
      </c>
    </row>
    <row r="362" spans="2:19" x14ac:dyDescent="0.25">
      <c r="B362" s="2" t="s">
        <v>606</v>
      </c>
      <c r="C362" s="3">
        <v>46260</v>
      </c>
      <c r="D362" s="3">
        <v>46259</v>
      </c>
      <c r="E362" s="3">
        <v>47252</v>
      </c>
      <c r="F362" s="3">
        <v>47253</v>
      </c>
      <c r="G362" s="2" t="s">
        <v>127</v>
      </c>
      <c r="H362" s="2" t="s">
        <v>380</v>
      </c>
      <c r="I362" s="4">
        <v>1</v>
      </c>
      <c r="J362" s="5">
        <v>1</v>
      </c>
      <c r="K362" s="11" t="s">
        <v>607</v>
      </c>
      <c r="L362" s="5" t="s">
        <v>16</v>
      </c>
      <c r="M362" s="4">
        <v>1</v>
      </c>
      <c r="N362" s="5" t="s">
        <v>359</v>
      </c>
      <c r="O362" s="6" t="s">
        <v>359</v>
      </c>
      <c r="P362" s="3" t="s">
        <v>16</v>
      </c>
      <c r="Q362" s="7" t="s">
        <v>359</v>
      </c>
      <c r="R362" s="7" t="s">
        <v>16</v>
      </c>
      <c r="S362" s="17" t="s">
        <v>460</v>
      </c>
    </row>
    <row r="363" spans="2:19" x14ac:dyDescent="0.25">
      <c r="B363" s="2" t="s">
        <v>609</v>
      </c>
      <c r="C363" s="3">
        <v>46261</v>
      </c>
      <c r="D363" s="3">
        <v>46261</v>
      </c>
      <c r="E363" s="3">
        <v>48036</v>
      </c>
      <c r="F363" s="3">
        <v>48039</v>
      </c>
      <c r="G363" s="2" t="s">
        <v>311</v>
      </c>
      <c r="H363" s="2" t="s">
        <v>297</v>
      </c>
      <c r="I363" s="4">
        <v>0</v>
      </c>
      <c r="J363" s="5">
        <v>1</v>
      </c>
      <c r="K363" s="11" t="s">
        <v>608</v>
      </c>
      <c r="L363" s="5" t="s">
        <v>16</v>
      </c>
      <c r="M363" s="4">
        <v>1</v>
      </c>
      <c r="N363" s="5" t="s">
        <v>16</v>
      </c>
      <c r="O363" s="4" t="s">
        <v>16</v>
      </c>
      <c r="P363" s="29" t="s">
        <v>16</v>
      </c>
      <c r="Q363" s="4" t="s">
        <v>16</v>
      </c>
      <c r="R363" s="4" t="s">
        <v>16</v>
      </c>
      <c r="S363" s="17" t="s">
        <v>460</v>
      </c>
    </row>
    <row r="364" spans="2:19" x14ac:dyDescent="0.25">
      <c r="B364" s="2" t="s">
        <v>611</v>
      </c>
      <c r="C364" s="3">
        <v>46262</v>
      </c>
      <c r="D364" s="3">
        <v>46261</v>
      </c>
      <c r="E364" s="3">
        <v>48765</v>
      </c>
      <c r="F364" s="3">
        <v>48768</v>
      </c>
      <c r="G364" s="2" t="s">
        <v>311</v>
      </c>
      <c r="H364" s="2" t="s">
        <v>297</v>
      </c>
      <c r="I364" s="4">
        <v>0</v>
      </c>
      <c r="J364" s="5">
        <v>1</v>
      </c>
      <c r="K364" s="11" t="s">
        <v>610</v>
      </c>
      <c r="L364" s="5" t="s">
        <v>16</v>
      </c>
      <c r="M364" s="4">
        <v>1</v>
      </c>
      <c r="N364" s="5" t="s">
        <v>16</v>
      </c>
      <c r="O364" s="4" t="s">
        <v>16</v>
      </c>
      <c r="P364" s="29" t="s">
        <v>16</v>
      </c>
      <c r="Q364" s="4" t="s">
        <v>16</v>
      </c>
      <c r="R364" s="4" t="s">
        <v>16</v>
      </c>
      <c r="S364" s="17" t="s">
        <v>460</v>
      </c>
    </row>
    <row r="365" spans="2:19" x14ac:dyDescent="0.25">
      <c r="B365" s="2" t="s">
        <v>612</v>
      </c>
      <c r="C365" s="3">
        <v>46265</v>
      </c>
      <c r="D365" s="3">
        <v>46262</v>
      </c>
      <c r="E365" s="3">
        <v>48089</v>
      </c>
      <c r="F365" s="3">
        <v>48094</v>
      </c>
      <c r="G365" s="2" t="s">
        <v>14</v>
      </c>
      <c r="H365" s="2" t="s">
        <v>562</v>
      </c>
      <c r="I365" s="4">
        <v>1</v>
      </c>
      <c r="J365" s="5">
        <v>1</v>
      </c>
      <c r="K365" s="11">
        <v>4562.75</v>
      </c>
      <c r="L365" s="5">
        <v>1.1000000000000001</v>
      </c>
      <c r="M365" s="4">
        <v>1.92</v>
      </c>
      <c r="N365" s="5" t="s">
        <v>16</v>
      </c>
      <c r="O365" s="4" t="s">
        <v>16</v>
      </c>
      <c r="P365" s="30" t="s">
        <v>16</v>
      </c>
      <c r="Q365" s="4" t="s">
        <v>16</v>
      </c>
      <c r="R365" s="4" t="s">
        <v>16</v>
      </c>
      <c r="S365" s="17" t="s">
        <v>460</v>
      </c>
    </row>
    <row r="366" spans="2:19" x14ac:dyDescent="0.25">
      <c r="B366" s="2" t="s">
        <v>613</v>
      </c>
      <c r="C366" s="3">
        <v>46279</v>
      </c>
      <c r="D366" s="3">
        <v>46276</v>
      </c>
      <c r="E366" s="3">
        <v>48103</v>
      </c>
      <c r="F366" s="3">
        <v>48108</v>
      </c>
      <c r="G366" s="2" t="s">
        <v>14</v>
      </c>
      <c r="H366" s="2" t="s">
        <v>562</v>
      </c>
      <c r="I366" s="4">
        <v>1</v>
      </c>
      <c r="J366" s="5">
        <v>1</v>
      </c>
      <c r="K366" s="11">
        <v>4386.25</v>
      </c>
      <c r="L366" s="5">
        <v>1.1000000000000001</v>
      </c>
      <c r="M366" s="4">
        <v>1.92</v>
      </c>
      <c r="N366" s="5" t="s">
        <v>16</v>
      </c>
      <c r="O366" s="4" t="s">
        <v>16</v>
      </c>
      <c r="P366" s="29" t="s">
        <v>16</v>
      </c>
      <c r="Q366" s="4" t="s">
        <v>16</v>
      </c>
      <c r="R366" s="4" t="s">
        <v>16</v>
      </c>
      <c r="S366" s="17" t="s">
        <v>460</v>
      </c>
    </row>
    <row r="367" spans="2:19" x14ac:dyDescent="0.25">
      <c r="B367" s="2" t="s">
        <v>615</v>
      </c>
      <c r="C367" s="3">
        <v>46280</v>
      </c>
      <c r="D367" s="3">
        <v>46279</v>
      </c>
      <c r="E367" s="3">
        <v>48836</v>
      </c>
      <c r="F367" s="3">
        <v>48841</v>
      </c>
      <c r="G367" s="2" t="s">
        <v>311</v>
      </c>
      <c r="H367" s="2" t="s">
        <v>297</v>
      </c>
      <c r="I367" s="4">
        <v>0</v>
      </c>
      <c r="J367" s="5">
        <v>1</v>
      </c>
      <c r="K367" s="11" t="s">
        <v>614</v>
      </c>
      <c r="L367" s="5" t="s">
        <v>16</v>
      </c>
      <c r="M367" s="4">
        <v>1</v>
      </c>
      <c r="N367" s="5" t="s">
        <v>16</v>
      </c>
      <c r="O367" s="4" t="s">
        <v>16</v>
      </c>
      <c r="P367" s="30" t="s">
        <v>16</v>
      </c>
      <c r="Q367" s="4" t="s">
        <v>16</v>
      </c>
      <c r="R367" s="4" t="s">
        <v>16</v>
      </c>
      <c r="S367" s="17" t="s">
        <v>460</v>
      </c>
    </row>
    <row r="368" spans="2:19" x14ac:dyDescent="0.25">
      <c r="B368" s="2" t="s">
        <v>617</v>
      </c>
      <c r="C368" s="3">
        <v>46280</v>
      </c>
      <c r="D368" s="3">
        <v>46279</v>
      </c>
      <c r="E368" s="3">
        <v>48836</v>
      </c>
      <c r="F368" s="3">
        <v>48841</v>
      </c>
      <c r="G368" s="2" t="s">
        <v>311</v>
      </c>
      <c r="H368" s="2" t="s">
        <v>297</v>
      </c>
      <c r="I368" s="4">
        <v>0</v>
      </c>
      <c r="J368" s="5">
        <v>1</v>
      </c>
      <c r="K368" s="11" t="s">
        <v>616</v>
      </c>
      <c r="L368" s="5" t="s">
        <v>16</v>
      </c>
      <c r="M368" s="4">
        <v>1</v>
      </c>
      <c r="N368" s="5" t="s">
        <v>16</v>
      </c>
      <c r="O368" s="4" t="s">
        <v>16</v>
      </c>
      <c r="P368" s="30" t="s">
        <v>16</v>
      </c>
      <c r="Q368" s="4" t="s">
        <v>16</v>
      </c>
      <c r="R368" s="4" t="s">
        <v>16</v>
      </c>
      <c r="S368" s="17" t="s">
        <v>460</v>
      </c>
    </row>
    <row r="369" spans="2:19" s="41" customFormat="1" ht="45" x14ac:dyDescent="0.25">
      <c r="B369" s="31" t="s">
        <v>620</v>
      </c>
      <c r="C369" s="32">
        <v>46283</v>
      </c>
      <c r="D369" s="32">
        <v>46282</v>
      </c>
      <c r="E369" s="32">
        <v>48108</v>
      </c>
      <c r="F369" s="32">
        <v>48113</v>
      </c>
      <c r="G369" s="31" t="s">
        <v>14</v>
      </c>
      <c r="H369" s="33" t="s">
        <v>619</v>
      </c>
      <c r="I369" s="34">
        <v>1</v>
      </c>
      <c r="J369" s="35">
        <v>1</v>
      </c>
      <c r="K369" s="33" t="s">
        <v>618</v>
      </c>
      <c r="L369" s="36">
        <v>1.6</v>
      </c>
      <c r="M369" s="34">
        <v>1</v>
      </c>
      <c r="N369" s="35" t="s">
        <v>16</v>
      </c>
      <c r="O369" s="37" t="s">
        <v>359</v>
      </c>
      <c r="P369" s="38" t="s">
        <v>16</v>
      </c>
      <c r="Q369" s="39" t="s">
        <v>16</v>
      </c>
      <c r="R369" s="39" t="s">
        <v>16</v>
      </c>
      <c r="S369" s="40" t="s">
        <v>460</v>
      </c>
    </row>
    <row r="370" spans="2:19" s="41" customFormat="1" ht="45" x14ac:dyDescent="0.25">
      <c r="B370" s="31" t="s">
        <v>622</v>
      </c>
      <c r="C370" s="32">
        <v>46290</v>
      </c>
      <c r="D370" s="32">
        <v>46289</v>
      </c>
      <c r="E370" s="32">
        <v>48112</v>
      </c>
      <c r="F370" s="32">
        <v>48120</v>
      </c>
      <c r="G370" s="31" t="s">
        <v>14</v>
      </c>
      <c r="H370" s="33" t="s">
        <v>619</v>
      </c>
      <c r="I370" s="34">
        <v>1</v>
      </c>
      <c r="J370" s="35">
        <v>1</v>
      </c>
      <c r="K370" s="33" t="s">
        <v>621</v>
      </c>
      <c r="L370" s="36">
        <v>1.5</v>
      </c>
      <c r="M370" s="34">
        <v>1</v>
      </c>
      <c r="N370" s="35" t="s">
        <v>16</v>
      </c>
      <c r="O370" s="37" t="s">
        <v>359</v>
      </c>
      <c r="P370" s="38" t="s">
        <v>16</v>
      </c>
      <c r="Q370" s="39" t="s">
        <v>16</v>
      </c>
      <c r="R370" s="39" t="s">
        <v>16</v>
      </c>
      <c r="S370" s="40" t="s">
        <v>460</v>
      </c>
    </row>
  </sheetData>
  <conditionalFormatting sqref="B1:B1048576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Parâmetros Finais</vt:lpstr>
    </vt:vector>
  </TitlesOfParts>
  <Company>BNP Paribas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VALE</dc:creator>
  <cp:keywords>Classification=Public</cp:keywords>
  <cp:lastModifiedBy>Isabela ANDRADE</cp:lastModifiedBy>
  <dcterms:created xsi:type="dcterms:W3CDTF">2021-07-26T16:35:52Z</dcterms:created>
  <dcterms:modified xsi:type="dcterms:W3CDTF">2026-09-25T19:57:09Z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b6ba2da6-8bb7-4b6c-8e86-883b65141c78</vt:lpwstr>
  </property>
  <property fmtid="{D5CDD505-2E9C-101B-9397-08002B2CF9AE}" pid="3" name="Classification">
    <vt:lpwstr>Public</vt:lpwstr>
  </property>
  <property fmtid="{D5CDD505-2E9C-101B-9397-08002B2CF9AE}" pid="4" name="ApplyVisualMarking">
    <vt:lpwstr>None</vt:lpwstr>
  </property>
  <property fmtid="{D5CDD505-2E9C-101B-9397-08002B2CF9AE}" pid="5" name="MSIP_Label_48ed5431-0ab7-4c1b-98f4-d4e50f674d02_Enabled">
    <vt:lpwstr>true</vt:lpwstr>
  </property>
  <property fmtid="{D5CDD505-2E9C-101B-9397-08002B2CF9AE}" pid="6" name="MSIP_Label_48ed5431-0ab7-4c1b-98f4-d4e50f674d02_SetDate">
    <vt:lpwstr>2022-10-03T17:49:24Z</vt:lpwstr>
  </property>
  <property fmtid="{D5CDD505-2E9C-101B-9397-08002B2CF9AE}" pid="7" name="MSIP_Label_48ed5431-0ab7-4c1b-98f4-d4e50f674d02_Method">
    <vt:lpwstr>Standard</vt:lpwstr>
  </property>
  <property fmtid="{D5CDD505-2E9C-101B-9397-08002B2CF9AE}" pid="8" name="MSIP_Label_48ed5431-0ab7-4c1b-98f4-d4e50f674d02_Name">
    <vt:lpwstr>48ed5431-0ab7-4c1b-98f4-d4e50f674d02</vt:lpwstr>
  </property>
  <property fmtid="{D5CDD505-2E9C-101B-9397-08002B2CF9AE}" pid="9" name="MSIP_Label_48ed5431-0ab7-4c1b-98f4-d4e50f674d02_SiteId">
    <vt:lpwstr>614f9c25-bffa-42c7-86d8-964101f55fa2</vt:lpwstr>
  </property>
  <property fmtid="{D5CDD505-2E9C-101B-9397-08002B2CF9AE}" pid="10" name="MSIP_Label_48ed5431-0ab7-4c1b-98f4-d4e50f674d02_ActionId">
    <vt:lpwstr>a93e370d-c50a-4769-83a9-36f23e73db9f</vt:lpwstr>
  </property>
  <property fmtid="{D5CDD505-2E9C-101B-9397-08002B2CF9AE}" pid="11" name="MSIP_Label_48ed5431-0ab7-4c1b-98f4-d4e50f674d02_ContentBits">
    <vt:lpwstr>0</vt:lpwstr>
  </property>
</Properties>
</file>